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8190" tabRatio="653" activeTab="0"/>
  </bookViews>
  <sheets>
    <sheet name="BİLGİ GİRİŞİ" sheetId="1" r:id="rId1"/>
    <sheet name="BORDRO" sheetId="2" r:id="rId2"/>
  </sheets>
  <definedNames>
    <definedName name="Excel_BuiltIn_Print_Area_1_1">#REF!</definedName>
    <definedName name="_xlnm.Print_Area" localSheetId="1">'BORDRO'!$A$1:$P$24</definedName>
  </definedNames>
  <calcPr fullCalcOnLoad="1"/>
</workbook>
</file>

<file path=xl/sharedStrings.xml><?xml version="1.0" encoding="utf-8"?>
<sst xmlns="http://schemas.openxmlformats.org/spreadsheetml/2006/main" count="77" uniqueCount="63">
  <si>
    <t>SIRA NO</t>
  </si>
  <si>
    <t>ADI SOYADI</t>
  </si>
  <si>
    <t>GÜN SAYISI</t>
  </si>
  <si>
    <t>BİR GÜNLÜĞÜ</t>
  </si>
  <si>
    <t>TAŞIDIN CİNSİ / MEVKİ</t>
  </si>
  <si>
    <t>GÜNLÜK GİDİŞ DÖNÜŞ ÜCRETİ</t>
  </si>
  <si>
    <t>GÖREV TARİHLERİ</t>
  </si>
  <si>
    <t>TUTAR</t>
  </si>
  <si>
    <t xml:space="preserve">TUTARI </t>
  </si>
  <si>
    <t xml:space="preserve">TOPLAM TUTAR </t>
  </si>
  <si>
    <t>(2)</t>
  </si>
  <si>
    <t>(3)</t>
  </si>
  <si>
    <t xml:space="preserve">(1+2+3) </t>
  </si>
  <si>
    <t>(1)</t>
  </si>
  <si>
    <t>BAŞLAMA TARİHİ</t>
  </si>
  <si>
    <t>BİTİŞ TARİHİ</t>
  </si>
  <si>
    <t>TAŞIT VE KONAKLAMA GİDERLERİ</t>
  </si>
  <si>
    <t>KONAKLAMA TUTARI</t>
  </si>
  <si>
    <t>GÜNDELİKLER</t>
  </si>
  <si>
    <t>YOLCULUK VE GÜNDELİKLER</t>
  </si>
  <si>
    <t>/</t>
  </si>
  <si>
    <t>GÖREVİ / UNVANI</t>
  </si>
  <si>
    <t>KİŞİSEL BİLGİLER</t>
  </si>
  <si>
    <t>TAŞIDIN CİNSİ / MEVKİİ</t>
  </si>
  <si>
    <t>YIL</t>
  </si>
  <si>
    <t>DERECE</t>
  </si>
  <si>
    <t>EK GÖSTERGE</t>
  </si>
  <si>
    <t>5 - 15</t>
  </si>
  <si>
    <t>1- 4</t>
  </si>
  <si>
    <t>3000-5800</t>
  </si>
  <si>
    <t>5800-8000</t>
  </si>
  <si>
    <t>8000 +</t>
  </si>
  <si>
    <t>NEREDEN GİTTİĞİ</t>
  </si>
  <si>
    <t>NEREYE GİTTİĞİ</t>
  </si>
  <si>
    <t>DERECE / EK GÖSTERGESİ</t>
  </si>
  <si>
    <t>GÜNDELİK (1 GÜNLÜK )</t>
  </si>
  <si>
    <t>YURTİÇİ GEÇİCİ GÖREV YOLLUĞU</t>
  </si>
  <si>
    <t>KONAKLAMA ÜCRETİ</t>
  </si>
  <si>
    <t>AÇIKLAMA</t>
  </si>
  <si>
    <t>GİDİŞ-DÖNÜŞ ÜCRETİ</t>
  </si>
  <si>
    <t>GİDİŞ-GELİŞ SAYISI</t>
  </si>
  <si>
    <t>Veysi BORA</t>
  </si>
  <si>
    <t>Şube Müdürü</t>
  </si>
  <si>
    <t>ONAY</t>
  </si>
  <si>
    <t>BİLDİRİM SAHİBİ</t>
  </si>
  <si>
    <t>BİLDİRİM YETKİLİSİ</t>
  </si>
  <si>
    <t xml:space="preserve">ADI SOYADI                  </t>
  </si>
  <si>
    <t>:</t>
  </si>
  <si>
    <t>-H15</t>
  </si>
  <si>
    <t>NEREDEN NEREYE GİTTİĞİ</t>
  </si>
  <si>
    <t>DERECESİ / EK GÖSTERGESİ</t>
  </si>
  <si>
    <t>DAİRESİ</t>
  </si>
  <si>
    <t>DAİRESİ   :                      :</t>
  </si>
  <si>
    <t>BÜTÇE YILI      :</t>
  </si>
  <si>
    <t>YURTİÇİ GEÇİCİ GÖREV YOLLUĞU BİLDİRİMİ</t>
  </si>
  <si>
    <t>M.Sedat ATAM</t>
  </si>
  <si>
    <t>Bilgisayar İşletmeni</t>
  </si>
  <si>
    <t>Bulanık</t>
  </si>
  <si>
    <t>Transit</t>
  </si>
  <si>
    <t>DİĞER</t>
  </si>
  <si>
    <t>Bulanık İlçe Milli Eğitim Müdürlüğü</t>
  </si>
  <si>
    <t>Köyler</t>
  </si>
  <si>
    <t>Kitap dağıtımında görevlendirilmiştir.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</si>
</sst>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"/>
    <numFmt numFmtId="165" formatCode="dd/mm/yyyy"/>
    <numFmt numFmtId="166" formatCode="[$-41F]dd\ mmmm\ yyyy\ dddd"/>
    <numFmt numFmtId="167" formatCode="mmm/yyyy"/>
    <numFmt numFmtId="168" formatCode="#\ ???/???"/>
    <numFmt numFmtId="169" formatCode="#,##0.00\ &quot;TL&quot;"/>
    <numFmt numFmtId="170" formatCode="&quot;Evet&quot;;&quot;Evet&quot;;&quot;Hayır&quot;"/>
    <numFmt numFmtId="171" formatCode="&quot;Doğru&quot;;&quot;Doğru&quot;;&quot;Yanlış&quot;"/>
    <numFmt numFmtId="172" formatCode="&quot;Açık&quot;;&quot;Açık&quot;;&quot;Kapalı&quot;"/>
    <numFmt numFmtId="173" formatCode="[$€-2]\ #,##0.00_);[Red]\([$€-2]\ #,##0.00\)"/>
    <numFmt numFmtId="174" formatCode="00000"/>
  </numFmts>
  <fonts count="64">
    <font>
      <sz val="10"/>
      <name val="Arial Tur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0"/>
      <name val="Century Gothic"/>
      <family val="2"/>
    </font>
    <font>
      <i/>
      <sz val="10"/>
      <name val="Century Gothic"/>
      <family val="2"/>
    </font>
    <font>
      <sz val="10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Century Gothic"/>
      <family val="2"/>
    </font>
    <font>
      <b/>
      <sz val="8"/>
      <color indexed="56"/>
      <name val="Century Gothic"/>
      <family val="2"/>
    </font>
    <font>
      <sz val="10"/>
      <color indexed="10"/>
      <name val="Century Gothic"/>
      <family val="2"/>
    </font>
    <font>
      <sz val="10"/>
      <color indexed="55"/>
      <name val="Times New Roman"/>
      <family val="1"/>
    </font>
    <font>
      <b/>
      <sz val="10"/>
      <color indexed="10"/>
      <name val="Century Gothic"/>
      <family val="2"/>
    </font>
    <font>
      <sz val="8"/>
      <color indexed="9"/>
      <name val="Times New Roman"/>
      <family val="1"/>
    </font>
    <font>
      <sz val="10"/>
      <color indexed="22"/>
      <name val="Century Gothic"/>
      <family val="2"/>
    </font>
    <font>
      <b/>
      <sz val="16"/>
      <color indexed="22"/>
      <name val="Century Gothic"/>
      <family val="2"/>
    </font>
    <font>
      <b/>
      <sz val="10"/>
      <color indexed="10"/>
      <name val="Arial Tur"/>
      <family val="2"/>
    </font>
    <font>
      <sz val="8"/>
      <color indexed="60"/>
      <name val="Century Gothic"/>
      <family val="0"/>
    </font>
    <font>
      <b/>
      <sz val="8"/>
      <color indexed="16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060"/>
      <name val="Century Gothic"/>
      <family val="2"/>
    </font>
    <font>
      <b/>
      <sz val="8"/>
      <color rgb="FF002060"/>
      <name val="Century Gothic"/>
      <family val="2"/>
    </font>
    <font>
      <sz val="10"/>
      <color rgb="FFFF0000"/>
      <name val="Century Gothic"/>
      <family val="2"/>
    </font>
    <font>
      <sz val="10"/>
      <color theme="0" tint="-0.3499799966812134"/>
      <name val="Times New Roman"/>
      <family val="1"/>
    </font>
    <font>
      <sz val="10"/>
      <color theme="0" tint="-0.04997999966144562"/>
      <name val="Century Gothic"/>
      <family val="2"/>
    </font>
    <font>
      <b/>
      <sz val="10"/>
      <color rgb="FFFF0000"/>
      <name val="Century Gothic"/>
      <family val="2"/>
    </font>
    <font>
      <b/>
      <sz val="10"/>
      <color rgb="FFFF0000"/>
      <name val="Arial Tur"/>
      <family val="2"/>
    </font>
    <font>
      <b/>
      <sz val="16"/>
      <color theme="0" tint="-0.04997999966144562"/>
      <name val="Century Gothic"/>
      <family val="2"/>
    </font>
    <font>
      <sz val="8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8" tint="-0.4980199933052063"/>
        </stop>
        <stop position="1">
          <color theme="8" tint="-0.2509700059890747"/>
        </stop>
      </gradientFill>
    </fill>
    <fill>
      <gradientFill degree="90">
        <stop position="0">
          <color theme="8" tint="-0.4980199933052063"/>
        </stop>
        <stop position="1">
          <color theme="8" tint="-0.2509700059890747"/>
        </stop>
      </gradientFill>
    </fill>
    <fill>
      <gradientFill degree="90">
        <stop position="0">
          <color theme="8" tint="-0.4980199933052063"/>
        </stop>
        <stop position="1">
          <color theme="8" tint="-0.2509700059890747"/>
        </stop>
      </gradientFill>
    </fill>
    <fill>
      <gradientFill degree="90">
        <stop position="0">
          <color rgb="FFC00000"/>
        </stop>
        <stop position="1">
          <color rgb="FFFF0000"/>
        </stop>
      </gradientFill>
    </fill>
    <fill>
      <gradientFill degree="90">
        <stop position="0">
          <color rgb="FFC00000"/>
        </stop>
        <stop position="1">
          <color rgb="FFFF0000"/>
        </stop>
      </gradientFill>
    </fill>
    <fill>
      <gradientFill degree="90">
        <stop position="0">
          <color rgb="FFC00000"/>
        </stop>
        <stop position="1">
          <color rgb="FFFF0000"/>
        </stop>
      </gradientFill>
    </fill>
    <fill>
      <gradientFill degree="90">
        <stop position="0">
          <color theme="8" tint="-0.4980199933052063"/>
        </stop>
        <stop position="1">
          <color theme="8" tint="-0.2509700059890747"/>
        </stop>
      </gradientFill>
    </fill>
    <fill>
      <gradientFill degree="90">
        <stop position="0">
          <color theme="8" tint="-0.4980199933052063"/>
        </stop>
        <stop position="1">
          <color theme="8" tint="-0.2509700059890747"/>
        </stop>
      </gradientFill>
    </fill>
    <fill>
      <gradientFill degree="90">
        <stop position="0">
          <color theme="8" tint="-0.4980199933052063"/>
        </stop>
        <stop position="1">
          <color theme="8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0"/>
        </stop>
        <stop position="0.5">
          <color rgb="FFEBCD5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EBCD5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EBCD5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EBCD5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EBCD5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EBCD5F"/>
        </stop>
        <stop position="1">
          <color theme="0"/>
        </stop>
      </gradient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4" tint="-0.4999699890613556"/>
      </right>
      <top style="thin"/>
      <bottom style="thin"/>
    </border>
    <border>
      <left style="medium">
        <color theme="4" tint="-0.4999699890613556"/>
      </left>
      <right style="thin"/>
      <top style="thin"/>
      <bottom style="medium">
        <color theme="4" tint="-0.4999699890613556"/>
      </bottom>
    </border>
    <border>
      <left style="thin"/>
      <right style="thin"/>
      <top style="thin"/>
      <bottom style="medium">
        <color theme="4" tint="-0.4999699890613556"/>
      </bottom>
    </border>
    <border>
      <left style="thin"/>
      <right style="medium">
        <color theme="4" tint="-0.4999699890613556"/>
      </right>
      <top style="thin"/>
      <bottom style="medium">
        <color theme="4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1" fillId="0" borderId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 applyProtection="1">
      <alignment horizontal="center" vertical="center"/>
      <protection/>
    </xf>
    <xf numFmtId="0" fontId="55" fillId="35" borderId="10" xfId="0" applyFont="1" applyFill="1" applyBorder="1" applyAlignment="1" applyProtection="1">
      <alignment horizontal="center"/>
      <protection/>
    </xf>
    <xf numFmtId="4" fontId="55" fillId="35" borderId="11" xfId="0" applyNumberFormat="1" applyFont="1" applyFill="1" applyBorder="1" applyAlignment="1" applyProtection="1">
      <alignment horizontal="center"/>
      <protection/>
    </xf>
    <xf numFmtId="2" fontId="55" fillId="35" borderId="11" xfId="0" applyNumberFormat="1" applyFont="1" applyFill="1" applyBorder="1" applyAlignment="1" applyProtection="1">
      <alignment horizontal="center"/>
      <protection/>
    </xf>
    <xf numFmtId="2" fontId="55" fillId="35" borderId="12" xfId="0" applyNumberFormat="1" applyFont="1" applyFill="1" applyBorder="1" applyAlignment="1" applyProtection="1">
      <alignment horizontal="center"/>
      <protection/>
    </xf>
    <xf numFmtId="0" fontId="56" fillId="8" borderId="10" xfId="0" applyFont="1" applyFill="1" applyBorder="1" applyAlignment="1" applyProtection="1">
      <alignment horizontal="center" vertical="center"/>
      <protection/>
    </xf>
    <xf numFmtId="0" fontId="56" fillId="8" borderId="11" xfId="0" applyFont="1" applyFill="1" applyBorder="1" applyAlignment="1" applyProtection="1">
      <alignment horizontal="center"/>
      <protection/>
    </xf>
    <xf numFmtId="0" fontId="56" fillId="8" borderId="12" xfId="0" applyFont="1" applyFill="1" applyBorder="1" applyAlignment="1" applyProtection="1">
      <alignment horizontal="center"/>
      <protection/>
    </xf>
    <xf numFmtId="49" fontId="55" fillId="8" borderId="11" xfId="0" applyNumberFormat="1" applyFont="1" applyFill="1" applyBorder="1" applyAlignment="1" applyProtection="1">
      <alignment horizontal="center" vertical="center"/>
      <protection/>
    </xf>
    <xf numFmtId="0" fontId="55" fillId="8" borderId="11" xfId="0" applyFont="1" applyFill="1" applyBorder="1" applyAlignment="1" applyProtection="1">
      <alignment horizontal="center" vertical="center"/>
      <protection/>
    </xf>
    <xf numFmtId="0" fontId="55" fillId="8" borderId="12" xfId="0" applyFont="1" applyFill="1" applyBorder="1" applyAlignment="1" applyProtection="1">
      <alignment horizontal="center" vertical="center"/>
      <protection/>
    </xf>
    <xf numFmtId="0" fontId="55" fillId="36" borderId="13" xfId="0" applyFont="1" applyFill="1" applyBorder="1" applyAlignment="1" applyProtection="1">
      <alignment horizontal="center"/>
      <protection locked="0"/>
    </xf>
    <xf numFmtId="2" fontId="55" fillId="36" borderId="14" xfId="0" applyNumberFormat="1" applyFont="1" applyFill="1" applyBorder="1" applyAlignment="1" applyProtection="1">
      <alignment horizontal="center"/>
      <protection locked="0"/>
    </xf>
    <xf numFmtId="2" fontId="55" fillId="36" borderId="15" xfId="0" applyNumberFormat="1" applyFont="1" applyFill="1" applyBorder="1" applyAlignment="1" applyProtection="1">
      <alignment horizontal="center"/>
      <protection locked="0"/>
    </xf>
    <xf numFmtId="14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169" fontId="5" fillId="33" borderId="11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18" xfId="0" applyNumberFormat="1" applyFont="1" applyFill="1" applyBorder="1" applyAlignment="1" applyProtection="1">
      <alignment horizontal="left"/>
      <protection/>
    </xf>
    <xf numFmtId="0" fontId="5" fillId="33" borderId="18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7" fillId="33" borderId="16" xfId="49" applyFont="1" applyFill="1" applyBorder="1" applyAlignment="1" applyProtection="1">
      <alignment horizontal="left" vertical="center" wrapText="1"/>
      <protection/>
    </xf>
    <xf numFmtId="49" fontId="7" fillId="33" borderId="16" xfId="49" applyNumberFormat="1" applyFont="1" applyFill="1" applyBorder="1" applyAlignment="1" applyProtection="1">
      <alignment horizontal="left" vertical="center" wrapText="1"/>
      <protection/>
    </xf>
    <xf numFmtId="0" fontId="7" fillId="33" borderId="0" xfId="49" applyFont="1" applyFill="1" applyBorder="1" applyAlignment="1" applyProtection="1">
      <alignment horizontal="center" vertical="center" wrapText="1"/>
      <protection/>
    </xf>
    <xf numFmtId="0" fontId="7" fillId="33" borderId="0" xfId="49" applyFont="1" applyFill="1" applyBorder="1" applyAlignment="1" applyProtection="1">
      <alignment horizontal="left" vertical="center" wrapText="1"/>
      <protection/>
    </xf>
    <xf numFmtId="49" fontId="7" fillId="33" borderId="0" xfId="49" applyNumberFormat="1" applyFont="1" applyFill="1" applyBorder="1" applyAlignment="1" applyProtection="1">
      <alignment horizontal="left" vertical="center" wrapText="1"/>
      <protection/>
    </xf>
    <xf numFmtId="0" fontId="7" fillId="33" borderId="0" xfId="49" applyFont="1" applyFill="1" applyBorder="1" applyAlignment="1" applyProtection="1">
      <alignment horizontal="center" vertical="center"/>
      <protection/>
    </xf>
    <xf numFmtId="0" fontId="7" fillId="33" borderId="0" xfId="49" applyFont="1" applyFill="1" applyBorder="1" applyAlignment="1" applyProtection="1">
      <alignment vertical="center"/>
      <protection/>
    </xf>
    <xf numFmtId="0" fontId="7" fillId="33" borderId="11" xfId="49" applyFont="1" applyFill="1" applyBorder="1" applyAlignment="1" applyProtection="1">
      <alignment horizontal="center" vertical="center" wrapText="1"/>
      <protection/>
    </xf>
    <xf numFmtId="0" fontId="2" fillId="33" borderId="11" xfId="49" applyFont="1" applyFill="1" applyBorder="1" applyAlignment="1" applyProtection="1">
      <alignment horizontal="center" vertical="center" textRotation="90" wrapText="1"/>
      <protection/>
    </xf>
    <xf numFmtId="0" fontId="7" fillId="33" borderId="11" xfId="49" applyFont="1" applyFill="1" applyBorder="1" applyAlignment="1" applyProtection="1">
      <alignment vertical="center" wrapText="1"/>
      <protection/>
    </xf>
    <xf numFmtId="49" fontId="7" fillId="33" borderId="11" xfId="49" applyNumberFormat="1" applyFont="1" applyFill="1" applyBorder="1" applyAlignment="1" applyProtection="1">
      <alignment horizontal="center" vertical="center" wrapText="1"/>
      <protection/>
    </xf>
    <xf numFmtId="49" fontId="7" fillId="33" borderId="11" xfId="49" applyNumberFormat="1" applyFont="1" applyFill="1" applyBorder="1" applyAlignment="1" applyProtection="1">
      <alignment vertical="center" wrapText="1"/>
      <protection/>
    </xf>
    <xf numFmtId="0" fontId="5" fillId="33" borderId="11" xfId="48" applyFont="1" applyFill="1" applyBorder="1" applyAlignment="1" applyProtection="1">
      <alignment horizontal="center" vertical="center" wrapText="1"/>
      <protection/>
    </xf>
    <xf numFmtId="14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5" fillId="33" borderId="11" xfId="0" applyNumberFormat="1" applyFont="1" applyFill="1" applyBorder="1" applyAlignment="1" applyProtection="1">
      <alignment horizontal="center" vertical="center"/>
      <protection/>
    </xf>
    <xf numFmtId="1" fontId="7" fillId="33" borderId="11" xfId="49" applyNumberFormat="1" applyFont="1" applyFill="1" applyBorder="1" applyAlignment="1" applyProtection="1">
      <alignment horizontal="center" vertical="center" wrapText="1"/>
      <protection/>
    </xf>
    <xf numFmtId="2" fontId="7" fillId="33" borderId="11" xfId="49" applyNumberFormat="1" applyFont="1" applyFill="1" applyBorder="1" applyAlignment="1" applyProtection="1">
      <alignment horizontal="center" vertical="center" wrapText="1"/>
      <protection/>
    </xf>
    <xf numFmtId="0" fontId="5" fillId="33" borderId="0" xfId="48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12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1" fontId="7" fillId="33" borderId="0" xfId="49" applyNumberFormat="1" applyFont="1" applyFill="1" applyBorder="1" applyAlignment="1" applyProtection="1">
      <alignment horizontal="center" vertical="center" wrapText="1"/>
      <protection/>
    </xf>
    <xf numFmtId="2" fontId="7" fillId="33" borderId="0" xfId="49" applyNumberFormat="1" applyFont="1" applyFill="1" applyBorder="1" applyAlignment="1" applyProtection="1">
      <alignment horizontal="center" vertical="center" wrapText="1"/>
      <protection/>
    </xf>
    <xf numFmtId="2" fontId="5" fillId="33" borderId="0" xfId="0" applyNumberFormat="1" applyFont="1" applyFill="1" applyBorder="1" applyAlignment="1" applyProtection="1">
      <alignment horizontal="left" wrapText="1"/>
      <protection/>
    </xf>
    <xf numFmtId="0" fontId="7" fillId="33" borderId="19" xfId="49" applyFont="1" applyFill="1" applyBorder="1" applyAlignment="1" applyProtection="1">
      <alignment horizontal="center" vertical="center" wrapText="1"/>
      <protection/>
    </xf>
    <xf numFmtId="0" fontId="7" fillId="33" borderId="18" xfId="49" applyFont="1" applyFill="1" applyBorder="1" applyAlignment="1" applyProtection="1">
      <alignment horizontal="center" vertical="center" wrapText="1"/>
      <protection/>
    </xf>
    <xf numFmtId="0" fontId="7" fillId="33" borderId="18" xfId="49" applyFont="1" applyFill="1" applyBorder="1" applyAlignment="1" applyProtection="1">
      <alignment vertical="center" wrapText="1"/>
      <protection/>
    </xf>
    <xf numFmtId="0" fontId="7" fillId="33" borderId="20" xfId="49" applyFont="1" applyFill="1" applyBorder="1" applyAlignment="1" applyProtection="1">
      <alignment horizontal="center" vertical="center" wrapText="1"/>
      <protection/>
    </xf>
    <xf numFmtId="0" fontId="7" fillId="33" borderId="21" xfId="49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7" fillId="33" borderId="21" xfId="49" applyFont="1" applyFill="1" applyBorder="1" applyAlignment="1" applyProtection="1">
      <alignment horizontal="center" vertical="center" wrapText="1"/>
      <protection/>
    </xf>
    <xf numFmtId="2" fontId="7" fillId="33" borderId="0" xfId="49" applyNumberFormat="1" applyFont="1" applyFill="1" applyBorder="1" applyAlignment="1" applyProtection="1">
      <alignment vertical="center" wrapText="1"/>
      <protection/>
    </xf>
    <xf numFmtId="0" fontId="7" fillId="33" borderId="0" xfId="49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/>
      <protection/>
    </xf>
    <xf numFmtId="0" fontId="7" fillId="33" borderId="22" xfId="49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22" xfId="0" applyFont="1" applyFill="1" applyBorder="1" applyAlignment="1" applyProtection="1">
      <alignment vertical="center"/>
      <protection/>
    </xf>
    <xf numFmtId="0" fontId="7" fillId="33" borderId="21" xfId="49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0" fontId="9" fillId="33" borderId="16" xfId="0" applyNumberFormat="1" applyFont="1" applyFill="1" applyBorder="1" applyAlignment="1" applyProtection="1">
      <alignment horizontal="left"/>
      <protection/>
    </xf>
    <xf numFmtId="0" fontId="59" fillId="37" borderId="26" xfId="0" applyFont="1" applyFill="1" applyBorder="1" applyAlignment="1">
      <alignment horizontal="center"/>
    </xf>
    <xf numFmtId="0" fontId="59" fillId="38" borderId="16" xfId="0" applyFont="1" applyFill="1" applyBorder="1" applyAlignment="1">
      <alignment horizontal="center"/>
    </xf>
    <xf numFmtId="0" fontId="59" fillId="39" borderId="27" xfId="0" applyFont="1" applyFill="1" applyBorder="1" applyAlignment="1">
      <alignment horizontal="center"/>
    </xf>
    <xf numFmtId="0" fontId="60" fillId="0" borderId="11" xfId="0" applyFont="1" applyBorder="1" applyAlignment="1" applyProtection="1">
      <alignment horizontal="left"/>
      <protection locked="0"/>
    </xf>
    <xf numFmtId="0" fontId="60" fillId="0" borderId="28" xfId="0" applyFont="1" applyBorder="1" applyAlignment="1" applyProtection="1">
      <alignment horizontal="left"/>
      <protection locked="0"/>
    </xf>
    <xf numFmtId="0" fontId="60" fillId="0" borderId="17" xfId="0" applyFont="1" applyBorder="1" applyAlignment="1" applyProtection="1">
      <alignment horizontal="left"/>
      <protection locked="0"/>
    </xf>
    <xf numFmtId="0" fontId="61" fillId="0" borderId="16" xfId="0" applyFont="1" applyBorder="1" applyAlignment="1" applyProtection="1">
      <alignment/>
      <protection locked="0"/>
    </xf>
    <xf numFmtId="0" fontId="61" fillId="0" borderId="27" xfId="0" applyFont="1" applyBorder="1" applyAlignment="1" applyProtection="1">
      <alignment/>
      <protection locked="0"/>
    </xf>
    <xf numFmtId="0" fontId="60" fillId="33" borderId="29" xfId="0" applyFont="1" applyFill="1" applyBorder="1" applyAlignment="1" applyProtection="1">
      <alignment horizontal="left"/>
      <protection locked="0"/>
    </xf>
    <xf numFmtId="0" fontId="60" fillId="33" borderId="30" xfId="0" applyFont="1" applyFill="1" applyBorder="1" applyAlignment="1" applyProtection="1">
      <alignment horizontal="left"/>
      <protection locked="0"/>
    </xf>
    <xf numFmtId="0" fontId="3" fillId="35" borderId="31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14" fontId="60" fillId="33" borderId="11" xfId="0" applyNumberFormat="1" applyFont="1" applyFill="1" applyBorder="1" applyAlignment="1" applyProtection="1">
      <alignment horizontal="left"/>
      <protection locked="0"/>
    </xf>
    <xf numFmtId="0" fontId="60" fillId="33" borderId="11" xfId="0" applyFont="1" applyFill="1" applyBorder="1" applyAlignment="1" applyProtection="1">
      <alignment horizontal="left"/>
      <protection locked="0"/>
    </xf>
    <xf numFmtId="0" fontId="60" fillId="33" borderId="28" xfId="0" applyFont="1" applyFill="1" applyBorder="1" applyAlignment="1" applyProtection="1">
      <alignment horizontal="left"/>
      <protection locked="0"/>
    </xf>
    <xf numFmtId="0" fontId="62" fillId="40" borderId="32" xfId="0" applyFont="1" applyFill="1" applyBorder="1" applyAlignment="1">
      <alignment horizontal="center" vertical="center"/>
    </xf>
    <xf numFmtId="0" fontId="62" fillId="41" borderId="33" xfId="0" applyFont="1" applyFill="1" applyBorder="1" applyAlignment="1">
      <alignment horizontal="center" vertical="center"/>
    </xf>
    <xf numFmtId="0" fontId="62" fillId="42" borderId="34" xfId="0" applyFont="1" applyFill="1" applyBorder="1" applyAlignment="1">
      <alignment horizontal="center" vertical="center"/>
    </xf>
    <xf numFmtId="0" fontId="59" fillId="43" borderId="35" xfId="0" applyFont="1" applyFill="1" applyBorder="1" applyAlignment="1">
      <alignment horizontal="center"/>
    </xf>
    <xf numFmtId="0" fontId="59" fillId="44" borderId="0" xfId="0" applyFont="1" applyFill="1" applyBorder="1" applyAlignment="1">
      <alignment horizontal="center"/>
    </xf>
    <xf numFmtId="0" fontId="59" fillId="45" borderId="36" xfId="0" applyFont="1" applyFill="1" applyBorder="1" applyAlignment="1">
      <alignment horizontal="center"/>
    </xf>
    <xf numFmtId="0" fontId="63" fillId="46" borderId="37" xfId="0" applyFont="1" applyFill="1" applyBorder="1" applyAlignment="1" applyProtection="1">
      <alignment horizontal="center"/>
      <protection/>
    </xf>
    <xf numFmtId="0" fontId="63" fillId="47" borderId="38" xfId="0" applyFont="1" applyFill="1" applyBorder="1" applyAlignment="1" applyProtection="1">
      <alignment horizontal="center"/>
      <protection/>
    </xf>
    <xf numFmtId="0" fontId="63" fillId="48" borderId="39" xfId="0" applyFont="1" applyFill="1" applyBorder="1" applyAlignment="1" applyProtection="1">
      <alignment horizontal="center"/>
      <protection/>
    </xf>
    <xf numFmtId="0" fontId="60" fillId="34" borderId="11" xfId="0" applyFont="1" applyFill="1" applyBorder="1" applyAlignment="1" applyProtection="1">
      <alignment horizontal="right"/>
      <protection locked="0"/>
    </xf>
    <xf numFmtId="0" fontId="60" fillId="33" borderId="17" xfId="0" applyNumberFormat="1" applyFont="1" applyFill="1" applyBorder="1" applyAlignment="1" applyProtection="1">
      <alignment horizontal="left"/>
      <protection locked="0"/>
    </xf>
    <xf numFmtId="0" fontId="60" fillId="33" borderId="16" xfId="0" applyNumberFormat="1" applyFont="1" applyFill="1" applyBorder="1" applyAlignment="1" applyProtection="1">
      <alignment horizontal="left"/>
      <protection locked="0"/>
    </xf>
    <xf numFmtId="0" fontId="60" fillId="33" borderId="27" xfId="0" applyNumberFormat="1" applyFont="1" applyFill="1" applyBorder="1" applyAlignment="1" applyProtection="1">
      <alignment horizontal="left"/>
      <protection locked="0"/>
    </xf>
    <xf numFmtId="0" fontId="57" fillId="34" borderId="11" xfId="0" applyFont="1" applyFill="1" applyBorder="1" applyAlignment="1" applyProtection="1">
      <alignment horizontal="right"/>
      <protection locked="0"/>
    </xf>
    <xf numFmtId="0" fontId="3" fillId="49" borderId="19" xfId="0" applyFont="1" applyFill="1" applyBorder="1" applyAlignment="1">
      <alignment horizontal="center" vertical="center"/>
    </xf>
    <xf numFmtId="0" fontId="3" fillId="50" borderId="18" xfId="0" applyFont="1" applyFill="1" applyBorder="1" applyAlignment="1">
      <alignment horizontal="center" vertical="center"/>
    </xf>
    <xf numFmtId="0" fontId="3" fillId="51" borderId="20" xfId="0" applyFont="1" applyFill="1" applyBorder="1" applyAlignment="1">
      <alignment horizontal="center" vertical="center"/>
    </xf>
    <xf numFmtId="0" fontId="3" fillId="52" borderId="23" xfId="0" applyFont="1" applyFill="1" applyBorder="1" applyAlignment="1">
      <alignment horizontal="center" vertical="center"/>
    </xf>
    <xf numFmtId="0" fontId="3" fillId="53" borderId="24" xfId="0" applyFont="1" applyFill="1" applyBorder="1" applyAlignment="1">
      <alignment horizontal="center" vertical="center"/>
    </xf>
    <xf numFmtId="0" fontId="3" fillId="54" borderId="25" xfId="0" applyFont="1" applyFill="1" applyBorder="1" applyAlignment="1">
      <alignment horizontal="center" vertical="center"/>
    </xf>
    <xf numFmtId="169" fontId="60" fillId="0" borderId="11" xfId="0" applyNumberFormat="1" applyFont="1" applyBorder="1" applyAlignment="1" applyProtection="1">
      <alignment horizontal="left"/>
      <protection locked="0"/>
    </xf>
    <xf numFmtId="169" fontId="60" fillId="0" borderId="28" xfId="0" applyNumberFormat="1" applyFont="1" applyBorder="1" applyAlignment="1" applyProtection="1">
      <alignment horizontal="left"/>
      <protection locked="0"/>
    </xf>
    <xf numFmtId="12" fontId="60" fillId="0" borderId="17" xfId="0" applyNumberFormat="1" applyFont="1" applyBorder="1" applyAlignment="1" applyProtection="1">
      <alignment horizontal="left"/>
      <protection locked="0"/>
    </xf>
    <xf numFmtId="12" fontId="60" fillId="0" borderId="16" xfId="0" applyNumberFormat="1" applyFont="1" applyBorder="1" applyAlignment="1" applyProtection="1">
      <alignment horizontal="left"/>
      <protection locked="0"/>
    </xf>
    <xf numFmtId="12" fontId="60" fillId="0" borderId="27" xfId="0" applyNumberFormat="1" applyFont="1" applyBorder="1" applyAlignment="1" applyProtection="1">
      <alignment horizontal="left"/>
      <protection locked="0"/>
    </xf>
    <xf numFmtId="0" fontId="60" fillId="33" borderId="18" xfId="0" applyFont="1" applyFill="1" applyBorder="1" applyAlignment="1" applyProtection="1">
      <alignment horizontal="left"/>
      <protection locked="0"/>
    </xf>
    <xf numFmtId="0" fontId="60" fillId="33" borderId="20" xfId="0" applyFont="1" applyFill="1" applyBorder="1" applyAlignment="1" applyProtection="1">
      <alignment horizontal="left"/>
      <protection locked="0"/>
    </xf>
    <xf numFmtId="169" fontId="60" fillId="0" borderId="17" xfId="0" applyNumberFormat="1" applyFont="1" applyBorder="1" applyAlignment="1" applyProtection="1">
      <alignment horizontal="left"/>
      <protection locked="0"/>
    </xf>
    <xf numFmtId="169" fontId="60" fillId="0" borderId="16" xfId="0" applyNumberFormat="1" applyFont="1" applyBorder="1" applyAlignment="1" applyProtection="1">
      <alignment horizontal="left"/>
      <protection locked="0"/>
    </xf>
    <xf numFmtId="169" fontId="60" fillId="0" borderId="27" xfId="0" applyNumberFormat="1" applyFont="1" applyBorder="1" applyAlignment="1" applyProtection="1">
      <alignment horizontal="left"/>
      <protection locked="0"/>
    </xf>
    <xf numFmtId="0" fontId="57" fillId="33" borderId="17" xfId="0" applyFont="1" applyFill="1" applyBorder="1" applyAlignment="1" applyProtection="1">
      <alignment horizontal="left"/>
      <protection locked="0"/>
    </xf>
    <xf numFmtId="0" fontId="57" fillId="33" borderId="16" xfId="0" applyFont="1" applyFill="1" applyBorder="1" applyAlignment="1" applyProtection="1">
      <alignment horizontal="left"/>
      <protection locked="0"/>
    </xf>
    <xf numFmtId="0" fontId="57" fillId="33" borderId="40" xfId="0" applyFont="1" applyFill="1" applyBorder="1" applyAlignment="1" applyProtection="1">
      <alignment horizontal="left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/>
    </xf>
    <xf numFmtId="12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7" fillId="33" borderId="16" xfId="49" applyFont="1" applyFill="1" applyBorder="1" applyAlignment="1" applyProtection="1">
      <alignment horizontal="center" vertical="center"/>
      <protection/>
    </xf>
    <xf numFmtId="0" fontId="7" fillId="33" borderId="40" xfId="49" applyFont="1" applyFill="1" applyBorder="1" applyAlignment="1" applyProtection="1">
      <alignment horizontal="center" vertical="center"/>
      <protection/>
    </xf>
    <xf numFmtId="0" fontId="7" fillId="33" borderId="16" xfId="49" applyFont="1" applyFill="1" applyBorder="1" applyAlignment="1" applyProtection="1">
      <alignment horizontal="left" vertical="center" wrapText="1"/>
      <protection/>
    </xf>
    <xf numFmtId="0" fontId="7" fillId="33" borderId="11" xfId="49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7" fillId="33" borderId="0" xfId="49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/>
      <protection/>
    </xf>
    <xf numFmtId="0" fontId="2" fillId="33" borderId="11" xfId="49" applyFont="1" applyFill="1" applyBorder="1" applyAlignment="1" applyProtection="1">
      <alignment horizontal="center" vertical="center" textRotation="90" wrapText="1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7" fillId="33" borderId="17" xfId="49" applyFont="1" applyFill="1" applyBorder="1" applyAlignment="1" applyProtection="1">
      <alignment horizontal="left" vertical="center" wrapText="1"/>
      <protection/>
    </xf>
    <xf numFmtId="0" fontId="7" fillId="33" borderId="29" xfId="49" applyFont="1" applyFill="1" applyBorder="1" applyAlignment="1" applyProtection="1">
      <alignment horizontal="left" vertical="top" wrapText="1"/>
      <protection/>
    </xf>
    <xf numFmtId="0" fontId="7" fillId="33" borderId="41" xfId="49" applyFont="1" applyFill="1" applyBorder="1" applyAlignment="1" applyProtection="1">
      <alignment horizontal="left" vertical="top" wrapText="1"/>
      <protection/>
    </xf>
    <xf numFmtId="0" fontId="7" fillId="33" borderId="42" xfId="49" applyFont="1" applyFill="1" applyBorder="1" applyAlignment="1" applyProtection="1">
      <alignment horizontal="left" vertical="top" wrapText="1"/>
      <protection/>
    </xf>
    <xf numFmtId="2" fontId="5" fillId="33" borderId="19" xfId="0" applyNumberFormat="1" applyFont="1" applyFill="1" applyBorder="1" applyAlignment="1" applyProtection="1">
      <alignment horizontal="left" vertical="center" wrapText="1"/>
      <protection/>
    </xf>
    <xf numFmtId="2" fontId="5" fillId="33" borderId="18" xfId="0" applyNumberFormat="1" applyFont="1" applyFill="1" applyBorder="1" applyAlignment="1" applyProtection="1">
      <alignment horizontal="left" vertical="center" wrapText="1"/>
      <protection/>
    </xf>
    <xf numFmtId="2" fontId="5" fillId="33" borderId="20" xfId="0" applyNumberFormat="1" applyFont="1" applyFill="1" applyBorder="1" applyAlignment="1" applyProtection="1">
      <alignment horizontal="left" vertical="center" wrapText="1"/>
      <protection/>
    </xf>
    <xf numFmtId="2" fontId="5" fillId="33" borderId="23" xfId="0" applyNumberFormat="1" applyFont="1" applyFill="1" applyBorder="1" applyAlignment="1" applyProtection="1">
      <alignment horizontal="left" vertical="center" wrapText="1"/>
      <protection/>
    </xf>
    <xf numFmtId="2" fontId="5" fillId="33" borderId="24" xfId="0" applyNumberFormat="1" applyFont="1" applyFill="1" applyBorder="1" applyAlignment="1" applyProtection="1">
      <alignment horizontal="left" vertical="center" wrapText="1"/>
      <protection/>
    </xf>
    <xf numFmtId="2" fontId="5" fillId="33" borderId="25" xfId="0" applyNumberFormat="1" applyFont="1" applyFill="1" applyBorder="1" applyAlignment="1" applyProtection="1">
      <alignment horizontal="left" vertical="center" wrapText="1"/>
      <protection/>
    </xf>
    <xf numFmtId="49" fontId="7" fillId="33" borderId="11" xfId="49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22" xfId="0" applyNumberFormat="1" applyFont="1" applyFill="1" applyBorder="1" applyAlignment="1" applyProtection="1">
      <alignment horizontal="left"/>
      <protection/>
    </xf>
    <xf numFmtId="14" fontId="5" fillId="33" borderId="0" xfId="0" applyNumberFormat="1" applyFont="1" applyFill="1" applyBorder="1" applyAlignment="1" applyProtection="1">
      <alignment horizontal="left"/>
      <protection/>
    </xf>
    <xf numFmtId="14" fontId="5" fillId="33" borderId="22" xfId="0" applyNumberFormat="1" applyFont="1" applyFill="1" applyBorder="1" applyAlignment="1" applyProtection="1">
      <alignment horizontal="left"/>
      <protection/>
    </xf>
    <xf numFmtId="0" fontId="7" fillId="33" borderId="0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_00-katılımcı bilgi formu-egitimci bilgi formu-Formati" xfId="48"/>
    <cellStyle name="Normal_TOPLU YOLLUK BİLDİRİMİ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142875</xdr:colOff>
      <xdr:row>0</xdr:row>
      <xdr:rowOff>180975</xdr:rowOff>
    </xdr:from>
    <xdr:to>
      <xdr:col>31</xdr:col>
      <xdr:colOff>76200</xdr:colOff>
      <xdr:row>4</xdr:row>
      <xdr:rowOff>0</xdr:rowOff>
    </xdr:to>
    <xdr:pic>
      <xdr:nvPicPr>
        <xdr:cNvPr id="1" name="3 Resim" descr="Untitled -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80975"/>
          <a:ext cx="4210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18</xdr:row>
      <xdr:rowOff>123825</xdr:rowOff>
    </xdr:from>
    <xdr:to>
      <xdr:col>27</xdr:col>
      <xdr:colOff>447675</xdr:colOff>
      <xdr:row>20</xdr:row>
      <xdr:rowOff>171450</xdr:rowOff>
    </xdr:to>
    <xdr:sp macro="[0]!YuvarlatılmışDikdörtgen1_Tıklat">
      <xdr:nvSpPr>
        <xdr:cNvPr id="2" name="3 Yuvarlatılmış Dikdörtgen"/>
        <xdr:cNvSpPr>
          <a:spLocks/>
        </xdr:cNvSpPr>
      </xdr:nvSpPr>
      <xdr:spPr>
        <a:xfrm>
          <a:off x="5524500" y="4010025"/>
          <a:ext cx="1790700" cy="447675"/>
        </a:xfrm>
        <a:prstGeom prst="roundRect">
          <a:avLst/>
        </a:prstGeom>
        <a:gradFill rotWithShape="1">
          <a:gsLst>
            <a:gs pos="0">
              <a:srgbClr val="803D06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BORDRO</a:t>
          </a:r>
          <a:r>
            <a:rPr lang="en-US" cap="none" sz="1100" b="0" i="0" u="none" baseline="0">
              <a:solidFill>
                <a:srgbClr val="FFFFFF"/>
              </a:solidFill>
            </a:rPr>
            <a:t> ÖNİZLE</a:t>
          </a:r>
        </a:p>
      </xdr:txBody>
    </xdr:sp>
    <xdr:clientData/>
  </xdr:twoCellAnchor>
  <xdr:twoCellAnchor>
    <xdr:from>
      <xdr:col>28</xdr:col>
      <xdr:colOff>180975</xdr:colOff>
      <xdr:row>18</xdr:row>
      <xdr:rowOff>104775</xdr:rowOff>
    </xdr:from>
    <xdr:to>
      <xdr:col>30</xdr:col>
      <xdr:colOff>666750</xdr:colOff>
      <xdr:row>20</xdr:row>
      <xdr:rowOff>161925</xdr:rowOff>
    </xdr:to>
    <xdr:sp macro="[0]!YuvarlatılmışDikdörtgen2_Tıklat">
      <xdr:nvSpPr>
        <xdr:cNvPr id="3" name="4 Yuvarlatılmış Dikdörtgen"/>
        <xdr:cNvSpPr>
          <a:spLocks/>
        </xdr:cNvSpPr>
      </xdr:nvSpPr>
      <xdr:spPr>
        <a:xfrm>
          <a:off x="7724775" y="3990975"/>
          <a:ext cx="1838325" cy="457200"/>
        </a:xfrm>
        <a:prstGeom prst="roundRect">
          <a:avLst/>
        </a:prstGeom>
        <a:gradFill rotWithShape="1">
          <a:gsLst>
            <a:gs pos="0">
              <a:srgbClr val="4F6228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12700" cmpd="sng">
          <a:solidFill>
            <a:srgbClr val="C3D69B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BORDRO</a:t>
          </a:r>
          <a:r>
            <a:rPr lang="en-US" cap="none" sz="1100" b="0" i="0" u="none" baseline="0">
              <a:solidFill>
                <a:srgbClr val="FFFFFF"/>
              </a:solidFill>
            </a:rPr>
            <a:t> YAZDIR</a:t>
          </a:r>
        </a:p>
      </xdr:txBody>
    </xdr:sp>
    <xdr:clientData/>
  </xdr:twoCellAnchor>
  <xdr:twoCellAnchor>
    <xdr:from>
      <xdr:col>25</xdr:col>
      <xdr:colOff>9525</xdr:colOff>
      <xdr:row>21</xdr:row>
      <xdr:rowOff>95250</xdr:rowOff>
    </xdr:from>
    <xdr:to>
      <xdr:col>31</xdr:col>
      <xdr:colOff>0</xdr:colOff>
      <xdr:row>23</xdr:row>
      <xdr:rowOff>142875</xdr:rowOff>
    </xdr:to>
    <xdr:sp macro="[0]!YuvarlatılmışDikdörtgen3_Tıklat">
      <xdr:nvSpPr>
        <xdr:cNvPr id="4" name="5 Yuvarlatılmış Dikdörtgen"/>
        <xdr:cNvSpPr>
          <a:spLocks/>
        </xdr:cNvSpPr>
      </xdr:nvSpPr>
      <xdr:spPr>
        <a:xfrm>
          <a:off x="5524500" y="4581525"/>
          <a:ext cx="4048125" cy="44767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12700" cmpd="sng">
          <a:solidFill>
            <a:srgbClr val="D8929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PROGRAMI KAPAT</a:t>
          </a:r>
        </a:p>
      </xdr:txBody>
    </xdr:sp>
    <xdr:clientData/>
  </xdr:twoCellAnchor>
  <xdr:twoCellAnchor>
    <xdr:from>
      <xdr:col>11</xdr:col>
      <xdr:colOff>19050</xdr:colOff>
      <xdr:row>14</xdr:row>
      <xdr:rowOff>9525</xdr:rowOff>
    </xdr:from>
    <xdr:to>
      <xdr:col>13</xdr:col>
      <xdr:colOff>457200</xdr:colOff>
      <xdr:row>14</xdr:row>
      <xdr:rowOff>180975</xdr:rowOff>
    </xdr:to>
    <xdr:sp macro="[0]!SatırBelirtmeÇizgisi1_Tıklat">
      <xdr:nvSpPr>
        <xdr:cNvPr id="5" name="6 Satır Belirtme Çizgisi 2"/>
        <xdr:cNvSpPr>
          <a:spLocks/>
        </xdr:cNvSpPr>
      </xdr:nvSpPr>
      <xdr:spPr>
        <a:xfrm>
          <a:off x="2200275" y="3095625"/>
          <a:ext cx="876300" cy="171450"/>
        </a:xfrm>
        <a:prstGeom prst="borderCallout2">
          <a:avLst>
            <a:gd name="adj1" fmla="val -81666"/>
            <a:gd name="adj2" fmla="val 1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93300"/>
              </a:solidFill>
            </a:rPr>
            <a:t>AÇIKLAMA</a:t>
          </a:r>
        </a:p>
      </xdr:txBody>
    </xdr:sp>
    <xdr:clientData/>
  </xdr:twoCellAnchor>
  <xdr:twoCellAnchor>
    <xdr:from>
      <xdr:col>11</xdr:col>
      <xdr:colOff>19050</xdr:colOff>
      <xdr:row>18</xdr:row>
      <xdr:rowOff>9525</xdr:rowOff>
    </xdr:from>
    <xdr:to>
      <xdr:col>13</xdr:col>
      <xdr:colOff>457200</xdr:colOff>
      <xdr:row>18</xdr:row>
      <xdr:rowOff>180975</xdr:rowOff>
    </xdr:to>
    <xdr:sp macro="[0]!SatırBelirtmeÇizgisi2_Tıklat">
      <xdr:nvSpPr>
        <xdr:cNvPr id="6" name="7 Satır Belirtme Çizgisi 2"/>
        <xdr:cNvSpPr>
          <a:spLocks/>
        </xdr:cNvSpPr>
      </xdr:nvSpPr>
      <xdr:spPr>
        <a:xfrm>
          <a:off x="2200275" y="3895725"/>
          <a:ext cx="876300" cy="171450"/>
        </a:xfrm>
        <a:prstGeom prst="borderCallout2">
          <a:avLst>
            <a:gd name="adj1" fmla="val -81666"/>
            <a:gd name="adj2" fmla="val 1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93300"/>
              </a:solidFill>
            </a:rPr>
            <a:t>AÇIKLAMA</a:t>
          </a:r>
        </a:p>
      </xdr:txBody>
    </xdr:sp>
    <xdr:clientData/>
  </xdr:twoCellAnchor>
  <xdr:twoCellAnchor>
    <xdr:from>
      <xdr:col>11</xdr:col>
      <xdr:colOff>19050</xdr:colOff>
      <xdr:row>20</xdr:row>
      <xdr:rowOff>9525</xdr:rowOff>
    </xdr:from>
    <xdr:to>
      <xdr:col>13</xdr:col>
      <xdr:colOff>457200</xdr:colOff>
      <xdr:row>20</xdr:row>
      <xdr:rowOff>180975</xdr:rowOff>
    </xdr:to>
    <xdr:sp macro="[0]!SatırBelirtmeÇizgisi3_Tıklat">
      <xdr:nvSpPr>
        <xdr:cNvPr id="7" name="8 Satır Belirtme Çizgisi 2"/>
        <xdr:cNvSpPr>
          <a:spLocks/>
        </xdr:cNvSpPr>
      </xdr:nvSpPr>
      <xdr:spPr>
        <a:xfrm>
          <a:off x="2200275" y="4295775"/>
          <a:ext cx="876300" cy="171450"/>
        </a:xfrm>
        <a:prstGeom prst="borderCallout2">
          <a:avLst>
            <a:gd name="adj1" fmla="val -81666"/>
            <a:gd name="adj2" fmla="val 1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93300"/>
              </a:solidFill>
            </a:rPr>
            <a:t>AÇIKLAMA</a:t>
          </a:r>
        </a:p>
      </xdr:txBody>
    </xdr:sp>
    <xdr:clientData/>
  </xdr:twoCellAnchor>
  <xdr:twoCellAnchor>
    <xdr:from>
      <xdr:col>21</xdr:col>
      <xdr:colOff>190500</xdr:colOff>
      <xdr:row>5</xdr:row>
      <xdr:rowOff>28575</xdr:rowOff>
    </xdr:from>
    <xdr:to>
      <xdr:col>23</xdr:col>
      <xdr:colOff>161925</xdr:colOff>
      <xdr:row>5</xdr:row>
      <xdr:rowOff>171450</xdr:rowOff>
    </xdr:to>
    <xdr:sp macro="[0]!SolOkBelirtmeÇizgisi1_Tıklat">
      <xdr:nvSpPr>
        <xdr:cNvPr id="8" name="10 Sol Ok Belirtme Çizgisi"/>
        <xdr:cNvSpPr>
          <a:spLocks/>
        </xdr:cNvSpPr>
      </xdr:nvSpPr>
      <xdr:spPr>
        <a:xfrm>
          <a:off x="4829175" y="1314450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6</xdr:row>
      <xdr:rowOff>28575</xdr:rowOff>
    </xdr:from>
    <xdr:to>
      <xdr:col>23</xdr:col>
      <xdr:colOff>161925</xdr:colOff>
      <xdr:row>6</xdr:row>
      <xdr:rowOff>171450</xdr:rowOff>
    </xdr:to>
    <xdr:sp macro="[0]!SolOkBelirtmeÇizgisi2_Tıklat">
      <xdr:nvSpPr>
        <xdr:cNvPr id="9" name="12 Sol Ok Belirtme Çizgisi"/>
        <xdr:cNvSpPr>
          <a:spLocks/>
        </xdr:cNvSpPr>
      </xdr:nvSpPr>
      <xdr:spPr>
        <a:xfrm>
          <a:off x="4829175" y="151447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7</xdr:row>
      <xdr:rowOff>28575</xdr:rowOff>
    </xdr:from>
    <xdr:to>
      <xdr:col>23</xdr:col>
      <xdr:colOff>161925</xdr:colOff>
      <xdr:row>7</xdr:row>
      <xdr:rowOff>171450</xdr:rowOff>
    </xdr:to>
    <xdr:sp macro="[0]!SolOkBelirtmeÇizgisi3_Tıklat">
      <xdr:nvSpPr>
        <xdr:cNvPr id="10" name="13 Sol Ok Belirtme Çizgisi"/>
        <xdr:cNvSpPr>
          <a:spLocks/>
        </xdr:cNvSpPr>
      </xdr:nvSpPr>
      <xdr:spPr>
        <a:xfrm>
          <a:off x="4829175" y="1714500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9</xdr:row>
      <xdr:rowOff>28575</xdr:rowOff>
    </xdr:from>
    <xdr:to>
      <xdr:col>23</xdr:col>
      <xdr:colOff>161925</xdr:colOff>
      <xdr:row>9</xdr:row>
      <xdr:rowOff>171450</xdr:rowOff>
    </xdr:to>
    <xdr:sp macro="[0]!SolOkBelirtmeÇizgisi4_Tıklat">
      <xdr:nvSpPr>
        <xdr:cNvPr id="11" name="14 Sol Ok Belirtme Çizgisi"/>
        <xdr:cNvSpPr>
          <a:spLocks/>
        </xdr:cNvSpPr>
      </xdr:nvSpPr>
      <xdr:spPr>
        <a:xfrm>
          <a:off x="4829175" y="2114550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10</xdr:row>
      <xdr:rowOff>28575</xdr:rowOff>
    </xdr:from>
    <xdr:to>
      <xdr:col>23</xdr:col>
      <xdr:colOff>161925</xdr:colOff>
      <xdr:row>10</xdr:row>
      <xdr:rowOff>171450</xdr:rowOff>
    </xdr:to>
    <xdr:sp macro="[0]!SolOkBelirtmeÇizgisi5_Tıklat">
      <xdr:nvSpPr>
        <xdr:cNvPr id="12" name="15 Sol Ok Belirtme Çizgisi"/>
        <xdr:cNvSpPr>
          <a:spLocks/>
        </xdr:cNvSpPr>
      </xdr:nvSpPr>
      <xdr:spPr>
        <a:xfrm>
          <a:off x="4829175" y="231457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12</xdr:row>
      <xdr:rowOff>28575</xdr:rowOff>
    </xdr:from>
    <xdr:to>
      <xdr:col>23</xdr:col>
      <xdr:colOff>161925</xdr:colOff>
      <xdr:row>12</xdr:row>
      <xdr:rowOff>171450</xdr:rowOff>
    </xdr:to>
    <xdr:sp macro="[0]!SolOkBelirtmeÇizgisi6_Tıklat">
      <xdr:nvSpPr>
        <xdr:cNvPr id="13" name="16 Sol Ok Belirtme Çizgisi"/>
        <xdr:cNvSpPr>
          <a:spLocks/>
        </xdr:cNvSpPr>
      </xdr:nvSpPr>
      <xdr:spPr>
        <a:xfrm>
          <a:off x="4829175" y="271462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13</xdr:row>
      <xdr:rowOff>19050</xdr:rowOff>
    </xdr:from>
    <xdr:to>
      <xdr:col>23</xdr:col>
      <xdr:colOff>161925</xdr:colOff>
      <xdr:row>13</xdr:row>
      <xdr:rowOff>161925</xdr:rowOff>
    </xdr:to>
    <xdr:sp macro="[0]!SolOkBelirtmeÇizgisi7_Tıklat">
      <xdr:nvSpPr>
        <xdr:cNvPr id="14" name="17 Sol Ok Belirtme Çizgisi"/>
        <xdr:cNvSpPr>
          <a:spLocks/>
        </xdr:cNvSpPr>
      </xdr:nvSpPr>
      <xdr:spPr>
        <a:xfrm>
          <a:off x="4829175" y="290512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14</xdr:row>
      <xdr:rowOff>28575</xdr:rowOff>
    </xdr:from>
    <xdr:to>
      <xdr:col>23</xdr:col>
      <xdr:colOff>161925</xdr:colOff>
      <xdr:row>14</xdr:row>
      <xdr:rowOff>171450</xdr:rowOff>
    </xdr:to>
    <xdr:sp macro="[0]!SolOkBelirtmeÇizgisi8_Tıklat">
      <xdr:nvSpPr>
        <xdr:cNvPr id="15" name="18 Sol Ok Belirtme Çizgisi"/>
        <xdr:cNvSpPr>
          <a:spLocks/>
        </xdr:cNvSpPr>
      </xdr:nvSpPr>
      <xdr:spPr>
        <a:xfrm>
          <a:off x="4829175" y="311467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15</xdr:row>
      <xdr:rowOff>28575</xdr:rowOff>
    </xdr:from>
    <xdr:to>
      <xdr:col>23</xdr:col>
      <xdr:colOff>161925</xdr:colOff>
      <xdr:row>15</xdr:row>
      <xdr:rowOff>171450</xdr:rowOff>
    </xdr:to>
    <xdr:sp macro="[0]!SolOkBelirtmeÇizgisi9_Tıklat">
      <xdr:nvSpPr>
        <xdr:cNvPr id="16" name="19 Sol Ok Belirtme Çizgisi"/>
        <xdr:cNvSpPr>
          <a:spLocks/>
        </xdr:cNvSpPr>
      </xdr:nvSpPr>
      <xdr:spPr>
        <a:xfrm>
          <a:off x="4829175" y="3314700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17</xdr:row>
      <xdr:rowOff>19050</xdr:rowOff>
    </xdr:from>
    <xdr:to>
      <xdr:col>23</xdr:col>
      <xdr:colOff>161925</xdr:colOff>
      <xdr:row>17</xdr:row>
      <xdr:rowOff>161925</xdr:rowOff>
    </xdr:to>
    <xdr:sp macro="[0]!SolOkBelirtmeÇizgisi10_Tıklat">
      <xdr:nvSpPr>
        <xdr:cNvPr id="17" name="20 Sol Ok Belirtme Çizgisi"/>
        <xdr:cNvSpPr>
          <a:spLocks/>
        </xdr:cNvSpPr>
      </xdr:nvSpPr>
      <xdr:spPr>
        <a:xfrm>
          <a:off x="4829175" y="370522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18</xdr:row>
      <xdr:rowOff>28575</xdr:rowOff>
    </xdr:from>
    <xdr:to>
      <xdr:col>23</xdr:col>
      <xdr:colOff>161925</xdr:colOff>
      <xdr:row>18</xdr:row>
      <xdr:rowOff>171450</xdr:rowOff>
    </xdr:to>
    <xdr:sp macro="[0]!SolOkBelirtmeÇizgisi11_Tıklat">
      <xdr:nvSpPr>
        <xdr:cNvPr id="18" name="21 Sol Ok Belirtme Çizgisi"/>
        <xdr:cNvSpPr>
          <a:spLocks/>
        </xdr:cNvSpPr>
      </xdr:nvSpPr>
      <xdr:spPr>
        <a:xfrm>
          <a:off x="4829175" y="391477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19</xdr:row>
      <xdr:rowOff>19050</xdr:rowOff>
    </xdr:from>
    <xdr:to>
      <xdr:col>23</xdr:col>
      <xdr:colOff>161925</xdr:colOff>
      <xdr:row>19</xdr:row>
      <xdr:rowOff>161925</xdr:rowOff>
    </xdr:to>
    <xdr:sp macro="[0]!SolOkBelirtmeÇizgisi12_Tıklat">
      <xdr:nvSpPr>
        <xdr:cNvPr id="19" name="22 Sol Ok Belirtme Çizgisi"/>
        <xdr:cNvSpPr>
          <a:spLocks/>
        </xdr:cNvSpPr>
      </xdr:nvSpPr>
      <xdr:spPr>
        <a:xfrm>
          <a:off x="4829175" y="410527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20</xdr:row>
      <xdr:rowOff>28575</xdr:rowOff>
    </xdr:from>
    <xdr:to>
      <xdr:col>23</xdr:col>
      <xdr:colOff>161925</xdr:colOff>
      <xdr:row>20</xdr:row>
      <xdr:rowOff>171450</xdr:rowOff>
    </xdr:to>
    <xdr:sp macro="[0]!SolOkBelirtmeÇizgisi13_Tıklat">
      <xdr:nvSpPr>
        <xdr:cNvPr id="20" name="23 Sol Ok Belirtme Çizgisi"/>
        <xdr:cNvSpPr>
          <a:spLocks/>
        </xdr:cNvSpPr>
      </xdr:nvSpPr>
      <xdr:spPr>
        <a:xfrm>
          <a:off x="4829175" y="431482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17</xdr:col>
      <xdr:colOff>152400</xdr:colOff>
      <xdr:row>21</xdr:row>
      <xdr:rowOff>28575</xdr:rowOff>
    </xdr:from>
    <xdr:to>
      <xdr:col>23</xdr:col>
      <xdr:colOff>190500</xdr:colOff>
      <xdr:row>21</xdr:row>
      <xdr:rowOff>180975</xdr:rowOff>
    </xdr:to>
    <xdr:sp macro="[0]!DikdörtgenBelirtmeÇizgisi1_Tıklat">
      <xdr:nvSpPr>
        <xdr:cNvPr id="21" name="24 Dikdörtgen Belirtme Çizgisi"/>
        <xdr:cNvSpPr>
          <a:spLocks/>
        </xdr:cNvSpPr>
      </xdr:nvSpPr>
      <xdr:spPr>
        <a:xfrm flipV="1">
          <a:off x="3914775" y="4514850"/>
          <a:ext cx="1352550" cy="152400"/>
        </a:xfrm>
        <a:prstGeom prst="wedgeRectCallout">
          <a:avLst>
            <a:gd name="adj1" fmla="val -20833"/>
            <a:gd name="adj2" fmla="val 123865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93300"/>
              </a:solidFill>
            </a:rPr>
            <a:t>FORMU TEMİZLE</a:t>
          </a:r>
        </a:p>
      </xdr:txBody>
    </xdr:sp>
    <xdr:clientData/>
  </xdr:twoCellAnchor>
  <xdr:twoCellAnchor>
    <xdr:from>
      <xdr:col>21</xdr:col>
      <xdr:colOff>190500</xdr:colOff>
      <xdr:row>22</xdr:row>
      <xdr:rowOff>28575</xdr:rowOff>
    </xdr:from>
    <xdr:to>
      <xdr:col>23</xdr:col>
      <xdr:colOff>161925</xdr:colOff>
      <xdr:row>22</xdr:row>
      <xdr:rowOff>171450</xdr:rowOff>
    </xdr:to>
    <xdr:sp macro="[0]!SolOkBelirtmeÇizgisi14_Tıklat">
      <xdr:nvSpPr>
        <xdr:cNvPr id="22" name="25 Sol Ok Belirtme Çizgisi"/>
        <xdr:cNvSpPr>
          <a:spLocks/>
        </xdr:cNvSpPr>
      </xdr:nvSpPr>
      <xdr:spPr>
        <a:xfrm>
          <a:off x="4829175" y="471487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>
    <xdr:from>
      <xdr:col>21</xdr:col>
      <xdr:colOff>190500</xdr:colOff>
      <xdr:row>23</xdr:row>
      <xdr:rowOff>19050</xdr:rowOff>
    </xdr:from>
    <xdr:to>
      <xdr:col>23</xdr:col>
      <xdr:colOff>161925</xdr:colOff>
      <xdr:row>23</xdr:row>
      <xdr:rowOff>161925</xdr:rowOff>
    </xdr:to>
    <xdr:sp macro="[0]!SolOkBelirtmeÇizgisi15_Tıklat">
      <xdr:nvSpPr>
        <xdr:cNvPr id="23" name="26 Sol Ok Belirtme Çizgisi"/>
        <xdr:cNvSpPr>
          <a:spLocks/>
        </xdr:cNvSpPr>
      </xdr:nvSpPr>
      <xdr:spPr>
        <a:xfrm>
          <a:off x="4829175" y="4905375"/>
          <a:ext cx="409575" cy="142875"/>
        </a:xfrm>
        <a:prstGeom prst="leftArrowCallout">
          <a:avLst>
            <a:gd name="adj1" fmla="val -17356"/>
            <a:gd name="adj2" fmla="val -3223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SİL</a:t>
          </a:r>
        </a:p>
      </xdr:txBody>
    </xdr:sp>
    <xdr:clientData/>
  </xdr:twoCellAnchor>
  <xdr:twoCellAnchor editAs="oneCell">
    <xdr:from>
      <xdr:col>27</xdr:col>
      <xdr:colOff>28575</xdr:colOff>
      <xdr:row>13</xdr:row>
      <xdr:rowOff>9525</xdr:rowOff>
    </xdr:from>
    <xdr:to>
      <xdr:col>29</xdr:col>
      <xdr:colOff>19050</xdr:colOff>
      <xdr:row>18</xdr:row>
      <xdr:rowOff>152400</xdr:rowOff>
    </xdr:to>
    <xdr:pic>
      <xdr:nvPicPr>
        <xdr:cNvPr id="24" name="27 Resim" descr="meblogo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2895600"/>
          <a:ext cx="134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G26"/>
  <sheetViews>
    <sheetView tabSelected="1" zoomScalePageLayoutView="0" workbookViewId="0" topLeftCell="A1">
      <selection activeCell="AS18" sqref="AS18"/>
    </sheetView>
  </sheetViews>
  <sheetFormatPr defaultColWidth="2.875" defaultRowHeight="12.75"/>
  <cols>
    <col min="1" max="1" width="1.37890625" style="3" customWidth="1"/>
    <col min="2" max="2" width="2.875" style="1" customWidth="1"/>
    <col min="3" max="3" width="1.37890625" style="1" customWidth="1"/>
    <col min="4" max="13" width="2.875" style="1" customWidth="1"/>
    <col min="14" max="14" width="6.375" style="1" customWidth="1"/>
    <col min="15" max="25" width="2.875" style="1" customWidth="1"/>
    <col min="26" max="31" width="8.875" style="1" customWidth="1"/>
    <col min="32" max="32" width="1.37890625" style="1" customWidth="1"/>
    <col min="33" max="33" width="2.875" style="1" customWidth="1"/>
    <col min="34" max="34" width="1.37890625" style="3" customWidth="1"/>
    <col min="35" max="129" width="2.875" style="3" customWidth="1"/>
    <col min="130" max="16384" width="2.875" style="1" customWidth="1"/>
  </cols>
  <sheetData>
    <row r="1" s="3" customFormat="1" ht="31.5" customHeight="1">
      <c r="AE1" s="4"/>
    </row>
    <row r="2" spans="1:33" ht="13.5">
      <c r="A2" s="3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7.5" customHeight="1" thickBot="1"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"/>
    </row>
    <row r="4" spans="2:33" ht="33" customHeight="1" thickBot="1">
      <c r="B4" s="2"/>
      <c r="C4" s="5"/>
      <c r="D4" s="94" t="s">
        <v>36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  <c r="Y4" s="5"/>
      <c r="Z4" s="5"/>
      <c r="AA4" s="5"/>
      <c r="AB4" s="5"/>
      <c r="AC4" s="5"/>
      <c r="AD4" s="5"/>
      <c r="AE4" s="5"/>
      <c r="AF4" s="5"/>
      <c r="AG4" s="2"/>
    </row>
    <row r="5" spans="2:33" ht="15.75" customHeight="1">
      <c r="B5" s="2"/>
      <c r="C5" s="5"/>
      <c r="D5" s="97" t="s">
        <v>22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  <c r="Y5" s="5"/>
      <c r="Z5" s="100" t="s">
        <v>18</v>
      </c>
      <c r="AA5" s="101"/>
      <c r="AB5" s="101"/>
      <c r="AC5" s="101"/>
      <c r="AD5" s="101"/>
      <c r="AE5" s="102"/>
      <c r="AF5" s="5"/>
      <c r="AG5" s="2"/>
    </row>
    <row r="6" spans="2:33" ht="15.75" customHeight="1">
      <c r="B6" s="2"/>
      <c r="C6" s="5"/>
      <c r="D6" s="89" t="s">
        <v>1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2" t="s">
        <v>55</v>
      </c>
      <c r="P6" s="92"/>
      <c r="Q6" s="92"/>
      <c r="R6" s="92"/>
      <c r="S6" s="92"/>
      <c r="T6" s="92"/>
      <c r="U6" s="92"/>
      <c r="V6" s="92"/>
      <c r="W6" s="92"/>
      <c r="X6" s="93"/>
      <c r="Y6" s="5"/>
      <c r="Z6" s="15" t="s">
        <v>24</v>
      </c>
      <c r="AA6" s="16" t="s">
        <v>25</v>
      </c>
      <c r="AB6" s="16"/>
      <c r="AC6" s="16" t="s">
        <v>26</v>
      </c>
      <c r="AD6" s="16"/>
      <c r="AE6" s="17"/>
      <c r="AF6" s="5"/>
      <c r="AG6" s="2"/>
    </row>
    <row r="7" spans="2:33" ht="15.75" customHeight="1">
      <c r="B7" s="2"/>
      <c r="C7" s="5"/>
      <c r="D7" s="89" t="s">
        <v>21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87" t="s">
        <v>56</v>
      </c>
      <c r="P7" s="87"/>
      <c r="Q7" s="87"/>
      <c r="R7" s="87"/>
      <c r="S7" s="87"/>
      <c r="T7" s="87"/>
      <c r="U7" s="87"/>
      <c r="V7" s="87"/>
      <c r="W7" s="87"/>
      <c r="X7" s="88"/>
      <c r="Y7" s="5"/>
      <c r="Z7" s="15"/>
      <c r="AA7" s="18" t="s">
        <v>27</v>
      </c>
      <c r="AB7" s="18" t="s">
        <v>28</v>
      </c>
      <c r="AC7" s="19" t="s">
        <v>29</v>
      </c>
      <c r="AD7" s="19" t="s">
        <v>30</v>
      </c>
      <c r="AE7" s="20" t="s">
        <v>31</v>
      </c>
      <c r="AF7" s="5"/>
      <c r="AG7" s="2"/>
    </row>
    <row r="8" spans="2:33" ht="15.75" customHeight="1">
      <c r="B8" s="2"/>
      <c r="C8" s="5"/>
      <c r="D8" s="89" t="s">
        <v>34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104">
        <v>8</v>
      </c>
      <c r="P8" s="105"/>
      <c r="Q8" s="105"/>
      <c r="R8" s="105"/>
      <c r="S8" s="78" t="s">
        <v>20</v>
      </c>
      <c r="T8" s="105">
        <v>3000</v>
      </c>
      <c r="U8" s="105"/>
      <c r="V8" s="105"/>
      <c r="W8" s="105"/>
      <c r="X8" s="106"/>
      <c r="Y8" s="5"/>
      <c r="Z8" s="11">
        <v>2010</v>
      </c>
      <c r="AA8" s="12">
        <v>24</v>
      </c>
      <c r="AB8" s="12">
        <v>25</v>
      </c>
      <c r="AC8" s="12">
        <v>27.5</v>
      </c>
      <c r="AD8" s="13">
        <v>30</v>
      </c>
      <c r="AE8" s="14">
        <v>33</v>
      </c>
      <c r="AF8" s="5"/>
      <c r="AG8" s="2"/>
    </row>
    <row r="9" spans="2:33" ht="15.75" customHeight="1">
      <c r="B9" s="2"/>
      <c r="C9" s="5"/>
      <c r="D9" s="79" t="s">
        <v>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5"/>
      <c r="Z9" s="11">
        <v>2011</v>
      </c>
      <c r="AA9" s="12">
        <v>25</v>
      </c>
      <c r="AB9" s="12">
        <v>26</v>
      </c>
      <c r="AC9" s="12">
        <v>29</v>
      </c>
      <c r="AD9" s="13">
        <v>31.5</v>
      </c>
      <c r="AE9" s="14">
        <v>34.5</v>
      </c>
      <c r="AF9" s="5"/>
      <c r="AG9" s="2"/>
    </row>
    <row r="10" spans="2:33" ht="15.75" customHeight="1">
      <c r="B10" s="2"/>
      <c r="C10" s="5"/>
      <c r="D10" s="89" t="s">
        <v>14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>
        <v>42104</v>
      </c>
      <c r="P10" s="92"/>
      <c r="Q10" s="92"/>
      <c r="R10" s="92"/>
      <c r="S10" s="92"/>
      <c r="T10" s="92"/>
      <c r="U10" s="92"/>
      <c r="V10" s="92"/>
      <c r="W10" s="92"/>
      <c r="X10" s="93"/>
      <c r="Y10" s="5"/>
      <c r="Z10" s="11">
        <v>2012</v>
      </c>
      <c r="AA10" s="12">
        <v>27</v>
      </c>
      <c r="AB10" s="12">
        <v>28</v>
      </c>
      <c r="AC10" s="12">
        <v>31</v>
      </c>
      <c r="AD10" s="13">
        <v>33.5</v>
      </c>
      <c r="AE10" s="14">
        <v>36.5</v>
      </c>
      <c r="AF10" s="5"/>
      <c r="AG10" s="2"/>
    </row>
    <row r="11" spans="2:33" ht="15.75" customHeight="1">
      <c r="B11" s="2"/>
      <c r="C11" s="5"/>
      <c r="D11" s="89" t="s">
        <v>15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>
        <v>42104</v>
      </c>
      <c r="P11" s="92"/>
      <c r="Q11" s="92"/>
      <c r="R11" s="92"/>
      <c r="S11" s="92"/>
      <c r="T11" s="92"/>
      <c r="U11" s="92"/>
      <c r="V11" s="92"/>
      <c r="W11" s="92"/>
      <c r="X11" s="93"/>
      <c r="Y11" s="5"/>
      <c r="Z11" s="11">
        <v>2013</v>
      </c>
      <c r="AA11" s="13">
        <v>28</v>
      </c>
      <c r="AB11" s="13">
        <v>29</v>
      </c>
      <c r="AC11" s="13">
        <v>33</v>
      </c>
      <c r="AD11" s="13">
        <v>35.5</v>
      </c>
      <c r="AE11" s="14">
        <v>38.5</v>
      </c>
      <c r="AF11" s="5"/>
      <c r="AG11" s="2"/>
    </row>
    <row r="12" spans="2:33" ht="15.75" customHeight="1">
      <c r="B12" s="2"/>
      <c r="C12" s="5"/>
      <c r="D12" s="79" t="s">
        <v>19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5"/>
      <c r="Z12" s="11">
        <v>2014</v>
      </c>
      <c r="AA12" s="13">
        <v>30</v>
      </c>
      <c r="AB12" s="13">
        <v>31</v>
      </c>
      <c r="AC12" s="13">
        <v>35</v>
      </c>
      <c r="AD12" s="13">
        <v>37.5</v>
      </c>
      <c r="AE12" s="14">
        <v>40.5</v>
      </c>
      <c r="AF12" s="5"/>
      <c r="AG12" s="2"/>
    </row>
    <row r="13" spans="2:33" ht="15.75" customHeight="1" thickBot="1">
      <c r="B13" s="2"/>
      <c r="C13" s="5"/>
      <c r="D13" s="89" t="s">
        <v>32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82" t="s">
        <v>57</v>
      </c>
      <c r="P13" s="82"/>
      <c r="Q13" s="82"/>
      <c r="R13" s="82"/>
      <c r="S13" s="82"/>
      <c r="T13" s="82"/>
      <c r="U13" s="82"/>
      <c r="V13" s="82"/>
      <c r="W13" s="82"/>
      <c r="X13" s="83"/>
      <c r="Y13" s="5"/>
      <c r="Z13" s="21">
        <v>2015</v>
      </c>
      <c r="AA13" s="22">
        <v>32</v>
      </c>
      <c r="AB13" s="22">
        <v>33</v>
      </c>
      <c r="AC13" s="22">
        <v>37.5</v>
      </c>
      <c r="AD13" s="22">
        <v>40</v>
      </c>
      <c r="AE13" s="23">
        <v>43</v>
      </c>
      <c r="AF13" s="5"/>
      <c r="AG13" s="2"/>
    </row>
    <row r="14" spans="2:33" ht="15.75" customHeight="1">
      <c r="B14" s="2"/>
      <c r="C14" s="5"/>
      <c r="D14" s="89" t="s">
        <v>33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82" t="s">
        <v>61</v>
      </c>
      <c r="P14" s="82"/>
      <c r="Q14" s="82"/>
      <c r="R14" s="82"/>
      <c r="S14" s="82"/>
      <c r="T14" s="82"/>
      <c r="U14" s="82"/>
      <c r="V14" s="82"/>
      <c r="W14" s="82"/>
      <c r="X14" s="83"/>
      <c r="Y14" s="5"/>
      <c r="Z14" s="5"/>
      <c r="AA14" s="5"/>
      <c r="AB14" s="5"/>
      <c r="AC14" s="5"/>
      <c r="AD14" s="5"/>
      <c r="AE14" s="5"/>
      <c r="AF14" s="5"/>
      <c r="AG14" s="2"/>
    </row>
    <row r="15" spans="2:33" ht="15.75" customHeight="1">
      <c r="B15" s="2"/>
      <c r="C15" s="5"/>
      <c r="D15" s="89" t="s">
        <v>2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116">
        <v>0.6666666666666666</v>
      </c>
      <c r="P15" s="117"/>
      <c r="Q15" s="117"/>
      <c r="R15" s="117"/>
      <c r="S15" s="117"/>
      <c r="T15" s="117"/>
      <c r="U15" s="117"/>
      <c r="V15" s="117"/>
      <c r="W15" s="117"/>
      <c r="X15" s="118"/>
      <c r="Y15" s="5"/>
      <c r="Z15" s="7"/>
      <c r="AA15" s="7"/>
      <c r="AB15" s="7"/>
      <c r="AC15" s="7"/>
      <c r="AD15" s="7"/>
      <c r="AE15" s="7"/>
      <c r="AF15" s="5"/>
      <c r="AG15" s="2"/>
    </row>
    <row r="16" spans="2:33" ht="15.75" customHeight="1">
      <c r="B16" s="2"/>
      <c r="C16" s="5"/>
      <c r="D16" s="89" t="s">
        <v>35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114">
        <v>32</v>
      </c>
      <c r="P16" s="114"/>
      <c r="Q16" s="114"/>
      <c r="R16" s="114"/>
      <c r="S16" s="114"/>
      <c r="T16" s="114"/>
      <c r="U16" s="114"/>
      <c r="V16" s="114"/>
      <c r="W16" s="114"/>
      <c r="X16" s="115"/>
      <c r="Y16" s="5"/>
      <c r="Z16" s="108" t="s">
        <v>43</v>
      </c>
      <c r="AA16" s="109"/>
      <c r="AB16" s="110"/>
      <c r="AC16" s="103" t="s">
        <v>41</v>
      </c>
      <c r="AD16" s="103"/>
      <c r="AE16" s="103"/>
      <c r="AF16" s="5"/>
      <c r="AG16" s="2"/>
    </row>
    <row r="17" spans="2:33" ht="15.75" customHeight="1">
      <c r="B17" s="2"/>
      <c r="C17" s="5"/>
      <c r="D17" s="79" t="s">
        <v>16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5"/>
      <c r="Z17" s="111"/>
      <c r="AA17" s="112"/>
      <c r="AB17" s="113"/>
      <c r="AC17" s="107" t="s">
        <v>42</v>
      </c>
      <c r="AD17" s="107"/>
      <c r="AE17" s="107"/>
      <c r="AF17" s="5"/>
      <c r="AG17" s="2"/>
    </row>
    <row r="18" spans="2:33" ht="15.75" customHeight="1">
      <c r="B18" s="2"/>
      <c r="C18" s="5"/>
      <c r="D18" s="89" t="s">
        <v>23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82" t="s">
        <v>58</v>
      </c>
      <c r="P18" s="82"/>
      <c r="Q18" s="82"/>
      <c r="R18" s="82"/>
      <c r="S18" s="82"/>
      <c r="T18" s="82"/>
      <c r="U18" s="82"/>
      <c r="V18" s="82"/>
      <c r="W18" s="82"/>
      <c r="X18" s="83"/>
      <c r="Y18" s="5"/>
      <c r="Z18" s="5"/>
      <c r="AA18" s="5"/>
      <c r="AB18" s="5"/>
      <c r="AC18" s="5"/>
      <c r="AD18" s="5"/>
      <c r="AE18" s="5"/>
      <c r="AF18" s="5"/>
      <c r="AG18" s="2"/>
    </row>
    <row r="19" spans="2:33" ht="15.75" customHeight="1">
      <c r="B19" s="2"/>
      <c r="C19" s="5"/>
      <c r="D19" s="89" t="s">
        <v>39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121">
        <v>10</v>
      </c>
      <c r="P19" s="122"/>
      <c r="Q19" s="122"/>
      <c r="R19" s="122"/>
      <c r="S19" s="122"/>
      <c r="T19" s="122"/>
      <c r="U19" s="122"/>
      <c r="V19" s="122"/>
      <c r="W19" s="122"/>
      <c r="X19" s="123"/>
      <c r="Y19" s="5"/>
      <c r="Z19" s="5"/>
      <c r="AA19" s="5"/>
      <c r="AB19" s="5"/>
      <c r="AC19" s="5"/>
      <c r="AD19" s="5"/>
      <c r="AE19" s="5"/>
      <c r="AF19" s="5"/>
      <c r="AG19" s="2"/>
    </row>
    <row r="20" spans="2:33" ht="15.75" customHeight="1">
      <c r="B20" s="2"/>
      <c r="C20" s="5"/>
      <c r="D20" s="89" t="s">
        <v>40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84">
        <v>1</v>
      </c>
      <c r="P20" s="85"/>
      <c r="Q20" s="85"/>
      <c r="R20" s="85"/>
      <c r="S20" s="85"/>
      <c r="T20" s="85"/>
      <c r="U20" s="85"/>
      <c r="V20" s="85"/>
      <c r="W20" s="85"/>
      <c r="X20" s="86"/>
      <c r="Y20" s="5"/>
      <c r="Z20" s="5"/>
      <c r="AA20" s="5"/>
      <c r="AB20" s="5"/>
      <c r="AC20" s="5"/>
      <c r="AD20" s="5"/>
      <c r="AE20" s="5"/>
      <c r="AF20" s="5"/>
      <c r="AG20" s="2"/>
    </row>
    <row r="21" spans="2:33" ht="15.75" customHeight="1">
      <c r="B21" s="2"/>
      <c r="C21" s="5"/>
      <c r="D21" s="89" t="s">
        <v>37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121">
        <v>50</v>
      </c>
      <c r="P21" s="122"/>
      <c r="Q21" s="122"/>
      <c r="R21" s="122"/>
      <c r="S21" s="122"/>
      <c r="T21" s="122"/>
      <c r="U21" s="122"/>
      <c r="V21" s="122"/>
      <c r="W21" s="122"/>
      <c r="X21" s="123"/>
      <c r="Y21" s="5"/>
      <c r="Z21" s="5"/>
      <c r="AA21" s="5"/>
      <c r="AB21" s="5"/>
      <c r="AC21" s="5"/>
      <c r="AD21" s="5"/>
      <c r="AE21" s="5"/>
      <c r="AF21" s="5"/>
      <c r="AG21" s="2"/>
    </row>
    <row r="22" spans="2:33" ht="15.75" customHeight="1">
      <c r="B22" s="2"/>
      <c r="C22" s="5"/>
      <c r="D22" s="79" t="s">
        <v>59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5"/>
      <c r="Z22" s="5"/>
      <c r="AA22" s="5"/>
      <c r="AB22" s="5"/>
      <c r="AC22" s="5"/>
      <c r="AD22" s="5"/>
      <c r="AE22" s="5"/>
      <c r="AF22" s="5"/>
      <c r="AG22" s="2"/>
    </row>
    <row r="23" spans="2:33" ht="15.75" customHeight="1">
      <c r="B23" s="2"/>
      <c r="C23" s="5"/>
      <c r="D23" s="90" t="s">
        <v>51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119" t="s">
        <v>60</v>
      </c>
      <c r="P23" s="119"/>
      <c r="Q23" s="119"/>
      <c r="R23" s="119"/>
      <c r="S23" s="119"/>
      <c r="T23" s="119"/>
      <c r="U23" s="119"/>
      <c r="V23" s="119"/>
      <c r="W23" s="119"/>
      <c r="X23" s="120"/>
      <c r="Y23" s="5"/>
      <c r="Z23" s="5"/>
      <c r="AA23" s="5"/>
      <c r="AB23" s="5"/>
      <c r="AC23" s="5"/>
      <c r="AD23" s="5"/>
      <c r="AE23" s="5"/>
      <c r="AF23" s="5"/>
      <c r="AG23" s="2"/>
    </row>
    <row r="24" spans="2:33" ht="15.75" customHeight="1">
      <c r="B24" s="2"/>
      <c r="C24" s="5"/>
      <c r="D24" s="90" t="s">
        <v>38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124" t="s">
        <v>62</v>
      </c>
      <c r="P24" s="125"/>
      <c r="Q24" s="125"/>
      <c r="R24" s="125"/>
      <c r="S24" s="125"/>
      <c r="T24" s="125"/>
      <c r="U24" s="125"/>
      <c r="V24" s="125"/>
      <c r="W24" s="125"/>
      <c r="X24" s="126"/>
      <c r="Y24" s="27"/>
      <c r="Z24" s="27"/>
      <c r="AA24" s="27"/>
      <c r="AB24" s="27"/>
      <c r="AC24" s="27"/>
      <c r="AD24" s="27"/>
      <c r="AE24" s="27"/>
      <c r="AF24" s="5"/>
      <c r="AG24" s="2"/>
    </row>
    <row r="25" spans="2:33" ht="7.5" customHeight="1">
      <c r="B25" s="2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2"/>
    </row>
    <row r="26" spans="2:33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</sheetData>
  <sheetProtection password="CC05" sheet="1" objects="1" scenarios="1"/>
  <mergeCells count="41">
    <mergeCell ref="D19:N19"/>
    <mergeCell ref="D18:N18"/>
    <mergeCell ref="O16:X16"/>
    <mergeCell ref="O15:X15"/>
    <mergeCell ref="O23:X23"/>
    <mergeCell ref="D23:N23"/>
    <mergeCell ref="D24:N24"/>
    <mergeCell ref="O19:X19"/>
    <mergeCell ref="O21:X21"/>
    <mergeCell ref="D21:N21"/>
    <mergeCell ref="O24:X24"/>
    <mergeCell ref="Z5:AE5"/>
    <mergeCell ref="AC16:AE16"/>
    <mergeCell ref="O8:R8"/>
    <mergeCell ref="T8:X8"/>
    <mergeCell ref="O11:X11"/>
    <mergeCell ref="AC17:AE17"/>
    <mergeCell ref="Z16:AB17"/>
    <mergeCell ref="D9:X9"/>
    <mergeCell ref="D6:N6"/>
    <mergeCell ref="D11:N11"/>
    <mergeCell ref="O6:X6"/>
    <mergeCell ref="D22:X22"/>
    <mergeCell ref="D16:N16"/>
    <mergeCell ref="D4:X4"/>
    <mergeCell ref="D20:N20"/>
    <mergeCell ref="D14:N14"/>
    <mergeCell ref="O14:X14"/>
    <mergeCell ref="O13:X13"/>
    <mergeCell ref="D8:N8"/>
    <mergeCell ref="D5:X5"/>
    <mergeCell ref="D12:X12"/>
    <mergeCell ref="D17:X17"/>
    <mergeCell ref="O18:X18"/>
    <mergeCell ref="O20:X20"/>
    <mergeCell ref="O7:X7"/>
    <mergeCell ref="D7:N7"/>
    <mergeCell ref="D10:N10"/>
    <mergeCell ref="O10:X10"/>
    <mergeCell ref="D15:N15"/>
    <mergeCell ref="D13:N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P28"/>
  <sheetViews>
    <sheetView zoomScalePageLayoutView="0" workbookViewId="0" topLeftCell="A1">
      <selection activeCell="I11" sqref="I11:J11"/>
    </sheetView>
  </sheetViews>
  <sheetFormatPr defaultColWidth="9.00390625" defaultRowHeight="12.75"/>
  <cols>
    <col min="1" max="1" width="3.25390625" style="8" customWidth="1"/>
    <col min="2" max="3" width="9.875" style="8" customWidth="1"/>
    <col min="4" max="4" width="1.75390625" style="8" customWidth="1"/>
    <col min="5" max="5" width="8.375" style="8" customWidth="1"/>
    <col min="6" max="6" width="1.875" style="8" customWidth="1"/>
    <col min="7" max="8" width="8.25390625" style="8" customWidth="1"/>
    <col min="9" max="9" width="1.875" style="8" customWidth="1"/>
    <col min="10" max="10" width="11.25390625" style="8" customWidth="1"/>
    <col min="11" max="11" width="11.75390625" style="8" customWidth="1"/>
    <col min="12" max="12" width="10.625" style="8" customWidth="1"/>
    <col min="13" max="15" width="9.875" style="8" customWidth="1"/>
    <col min="16" max="16" width="18.125" style="8" customWidth="1"/>
    <col min="17" max="16384" width="9.125" style="8" customWidth="1"/>
  </cols>
  <sheetData>
    <row r="1" spans="1:16" ht="34.5" customHeight="1">
      <c r="A1" s="144" t="s">
        <v>54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.75">
      <c r="A3" s="132" t="s">
        <v>46</v>
      </c>
      <c r="B3" s="133"/>
      <c r="C3" s="133"/>
      <c r="D3" s="29" t="s">
        <v>47</v>
      </c>
      <c r="E3" s="133" t="str">
        <f>IF('BİLGİ GİRİŞİ'!O6="","",'BİLGİ GİRİŞİ'!O6)</f>
        <v>M.Sedat ATAM</v>
      </c>
      <c r="F3" s="133"/>
      <c r="G3" s="133"/>
      <c r="H3" s="142"/>
      <c r="I3" s="30"/>
      <c r="J3" s="28"/>
      <c r="K3" s="31" t="s">
        <v>52</v>
      </c>
      <c r="L3" s="133" t="str">
        <f>IF('BİLGİ GİRİŞİ'!O23="","",'BİLGİ GİRİŞİ'!O23)</f>
        <v>Bulanık İlçe Milli Eğitim Müdürlüğü</v>
      </c>
      <c r="M3" s="133"/>
      <c r="N3" s="133"/>
      <c r="O3" s="133"/>
      <c r="P3" s="142"/>
    </row>
    <row r="4" spans="1:16" ht="12.75">
      <c r="A4" s="132" t="s">
        <v>21</v>
      </c>
      <c r="B4" s="133"/>
      <c r="C4" s="133"/>
      <c r="D4" s="29" t="s">
        <v>47</v>
      </c>
      <c r="E4" s="133" t="str">
        <f>IF('BİLGİ GİRİŞİ'!O7="","",'BİLGİ GİRİŞİ'!O7)</f>
        <v>Bilgisayar İşletmeni</v>
      </c>
      <c r="F4" s="133"/>
      <c r="G4" s="133"/>
      <c r="H4" s="142"/>
      <c r="I4" s="30"/>
      <c r="J4" s="28"/>
      <c r="K4" s="28"/>
      <c r="L4" s="28"/>
      <c r="M4" s="28"/>
      <c r="N4" s="147" t="s">
        <v>53</v>
      </c>
      <c r="O4" s="148"/>
      <c r="P4" s="129">
        <f ca="1">YEAR(TODAY())</f>
        <v>2015</v>
      </c>
    </row>
    <row r="5" spans="1:16" ht="12.75">
      <c r="A5" s="134" t="s">
        <v>50</v>
      </c>
      <c r="B5" s="135"/>
      <c r="C5" s="135"/>
      <c r="D5" s="32" t="s">
        <v>47</v>
      </c>
      <c r="E5" s="33">
        <f>IF('BİLGİ GİRİŞİ'!O8="","",'BİLGİ GİRİŞİ'!O8)</f>
        <v>8</v>
      </c>
      <c r="F5" s="34" t="s">
        <v>20</v>
      </c>
      <c r="G5" s="145">
        <f>IF('BİLGİ GİRİŞİ'!T8="","",'BİLGİ GİRİŞİ'!T8)</f>
        <v>3000</v>
      </c>
      <c r="H5" s="146"/>
      <c r="I5" s="30"/>
      <c r="J5" s="28"/>
      <c r="K5" s="28"/>
      <c r="L5" s="28"/>
      <c r="M5" s="35"/>
      <c r="N5" s="149"/>
      <c r="O5" s="150"/>
      <c r="P5" s="130"/>
    </row>
    <row r="6" spans="1:16" ht="12.75" customHeight="1">
      <c r="A6" s="153" t="s">
        <v>49</v>
      </c>
      <c r="B6" s="138"/>
      <c r="C6" s="138"/>
      <c r="D6" s="36" t="s">
        <v>47</v>
      </c>
      <c r="E6" s="138" t="str">
        <f>IF('BİLGİ GİRİŞİ'!O13="","",'BİLGİ GİRİŞİ'!O13)</f>
        <v>Bulanık</v>
      </c>
      <c r="F6" s="138"/>
      <c r="G6" s="138"/>
      <c r="H6" s="138"/>
      <c r="I6" s="37" t="s">
        <v>48</v>
      </c>
      <c r="J6" s="136" t="str">
        <f>IF('BİLGİ GİRİŞİ'!O14="","",'BİLGİ GİRİŞİ'!O14)</f>
        <v>Köyler</v>
      </c>
      <c r="K6" s="136"/>
      <c r="L6" s="137"/>
      <c r="M6" s="38"/>
      <c r="N6" s="151"/>
      <c r="O6" s="152"/>
      <c r="P6" s="131"/>
    </row>
    <row r="7" spans="1:16" ht="12.75" customHeight="1">
      <c r="A7" s="39"/>
      <c r="B7" s="39"/>
      <c r="C7" s="39"/>
      <c r="D7" s="39"/>
      <c r="E7" s="39"/>
      <c r="F7" s="39"/>
      <c r="G7" s="39"/>
      <c r="H7" s="39"/>
      <c r="I7" s="40"/>
      <c r="J7" s="41"/>
      <c r="K7" s="41"/>
      <c r="L7" s="41"/>
      <c r="M7" s="38"/>
      <c r="N7" s="42"/>
      <c r="O7" s="35"/>
      <c r="P7" s="35"/>
    </row>
    <row r="8" spans="1:16" ht="12.75" customHeight="1">
      <c r="A8" s="143" t="s">
        <v>0</v>
      </c>
      <c r="B8" s="139" t="s">
        <v>6</v>
      </c>
      <c r="C8" s="139"/>
      <c r="D8" s="139" t="s">
        <v>19</v>
      </c>
      <c r="E8" s="139"/>
      <c r="F8" s="139"/>
      <c r="G8" s="139"/>
      <c r="H8" s="139"/>
      <c r="I8" s="139" t="s">
        <v>16</v>
      </c>
      <c r="J8" s="139"/>
      <c r="K8" s="139"/>
      <c r="L8" s="139"/>
      <c r="M8" s="139"/>
      <c r="N8" s="139"/>
      <c r="O8" s="143" t="s">
        <v>9</v>
      </c>
      <c r="P8" s="43" t="s">
        <v>38</v>
      </c>
    </row>
    <row r="9" spans="1:16" ht="88.5" customHeight="1">
      <c r="A9" s="143"/>
      <c r="B9" s="44" t="s">
        <v>14</v>
      </c>
      <c r="C9" s="44" t="s">
        <v>15</v>
      </c>
      <c r="D9" s="143" t="s">
        <v>2</v>
      </c>
      <c r="E9" s="143"/>
      <c r="F9" s="143" t="s">
        <v>3</v>
      </c>
      <c r="G9" s="143"/>
      <c r="H9" s="44" t="s">
        <v>8</v>
      </c>
      <c r="I9" s="143" t="s">
        <v>4</v>
      </c>
      <c r="J9" s="143"/>
      <c r="K9" s="44" t="s">
        <v>5</v>
      </c>
      <c r="L9" s="44" t="s">
        <v>40</v>
      </c>
      <c r="M9" s="44" t="s">
        <v>7</v>
      </c>
      <c r="N9" s="44" t="s">
        <v>17</v>
      </c>
      <c r="O9" s="143"/>
      <c r="P9" s="154" t="str">
        <f>IF('BİLGİ GİRİŞİ'!O24="","",'BİLGİ GİRİŞİ'!O24)</f>
        <v>Kitap dağıtımında görevlendirilmiştir.</v>
      </c>
    </row>
    <row r="10" spans="1:16" ht="12.75" customHeight="1">
      <c r="A10" s="143"/>
      <c r="B10" s="45"/>
      <c r="C10" s="45"/>
      <c r="D10" s="139"/>
      <c r="E10" s="139"/>
      <c r="F10" s="139"/>
      <c r="G10" s="139"/>
      <c r="H10" s="46" t="s">
        <v>13</v>
      </c>
      <c r="I10" s="163"/>
      <c r="J10" s="163"/>
      <c r="K10" s="47"/>
      <c r="L10" s="47"/>
      <c r="M10" s="46" t="s">
        <v>10</v>
      </c>
      <c r="N10" s="46" t="s">
        <v>11</v>
      </c>
      <c r="O10" s="46" t="s">
        <v>12</v>
      </c>
      <c r="P10" s="155"/>
    </row>
    <row r="11" spans="1:16" ht="22.5" customHeight="1">
      <c r="A11" s="48">
        <v>1</v>
      </c>
      <c r="B11" s="49">
        <f>IF('BİLGİ GİRİŞİ'!O10="","",'BİLGİ GİRİŞİ'!O10)</f>
        <v>42104</v>
      </c>
      <c r="C11" s="49">
        <f>IF('BİLGİ GİRİŞİ'!O11="","",'BİLGİ GİRİŞİ'!O11)</f>
        <v>42104</v>
      </c>
      <c r="D11" s="128">
        <f>IF('BİLGİ GİRİŞİ'!O15="","0",'BİLGİ GİRİŞİ'!O15)</f>
        <v>0.6666666666666666</v>
      </c>
      <c r="E11" s="128"/>
      <c r="F11" s="127">
        <f>IF('BİLGİ GİRİŞİ'!O16="","",'BİLGİ GİRİŞİ'!O16)</f>
        <v>32</v>
      </c>
      <c r="G11" s="127"/>
      <c r="H11" s="26">
        <f>PRODUCT(F11,D11)</f>
        <v>21.333333333333332</v>
      </c>
      <c r="I11" s="164" t="str">
        <f>IF('BİLGİ GİRİŞİ'!O18=""," ",'BİLGİ GİRİŞİ'!O18)</f>
        <v>Transit</v>
      </c>
      <c r="J11" s="164"/>
      <c r="K11" s="50">
        <f>IF('BİLGİ GİRİŞİ'!O19="","",'BİLGİ GİRİŞİ'!O19)</f>
        <v>10</v>
      </c>
      <c r="L11" s="51">
        <f>IF('BİLGİ GİRİŞİ'!O20="","0",'BİLGİ GİRİŞİ'!O20)</f>
        <v>1</v>
      </c>
      <c r="M11" s="52">
        <f>PRODUCT(K11,L11)</f>
        <v>10</v>
      </c>
      <c r="N11" s="52">
        <f>IF('BİLGİ GİRİŞİ'!O21="","",'BİLGİ GİRİŞİ'!O21)</f>
        <v>50</v>
      </c>
      <c r="O11" s="52">
        <f>SUM(M11,H11,N11)</f>
        <v>81.33333333333333</v>
      </c>
      <c r="P11" s="156"/>
    </row>
    <row r="12" spans="1:16" ht="12.75">
      <c r="A12" s="53"/>
      <c r="B12" s="54"/>
      <c r="C12" s="54"/>
      <c r="D12" s="55"/>
      <c r="E12" s="55"/>
      <c r="F12" s="10"/>
      <c r="G12" s="10"/>
      <c r="H12" s="10"/>
      <c r="I12" s="56"/>
      <c r="J12" s="56"/>
      <c r="K12" s="10"/>
      <c r="L12" s="57"/>
      <c r="M12" s="58"/>
      <c r="N12" s="58"/>
      <c r="O12" s="58"/>
      <c r="P12" s="38"/>
    </row>
    <row r="13" spans="1:16" ht="22.5" customHeight="1">
      <c r="A13" s="157" t="str">
        <f>CONCATENATE('BİLGİ GİRİŞİ'!O13,"'den/dan ",'BİLGİ GİRİŞİ'!O14,"'e/a giden  ",'BİLGİ GİRİŞİ'!O6,"  ait  ",ROUND(O11,2),"   (",E27,") yurtiçi geçici görev yolluğu  tahakkuk   ettiğini gösterir bildirimdir.")</f>
        <v>Bulanık'den/dan Köyler'e/a giden  M.Sedat ATAM  ait  81.33   (Seksenbir Lira Otuzüç Kuruş) yurtiçi geçici görev yolluğu  tahakkuk   ettiğini gösterir bildirimdir.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9"/>
    </row>
    <row r="14" spans="1:16" ht="12.75">
      <c r="A14" s="16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2"/>
    </row>
    <row r="15" spans="1:16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30" customHeight="1">
      <c r="A16" s="60"/>
      <c r="B16" s="61"/>
      <c r="C16" s="62"/>
      <c r="D16" s="62"/>
      <c r="E16" s="62"/>
      <c r="F16" s="62"/>
      <c r="G16" s="62"/>
      <c r="H16" s="62"/>
      <c r="I16" s="62"/>
      <c r="J16" s="61"/>
      <c r="K16" s="61"/>
      <c r="L16" s="61"/>
      <c r="M16" s="62"/>
      <c r="N16" s="62"/>
      <c r="O16" s="61"/>
      <c r="P16" s="63"/>
    </row>
    <row r="17" spans="1:16" ht="12.75">
      <c r="A17" s="64"/>
      <c r="B17" s="169" t="s">
        <v>45</v>
      </c>
      <c r="C17" s="169"/>
      <c r="D17" s="169"/>
      <c r="E17" s="169"/>
      <c r="F17" s="169"/>
      <c r="G17" s="169"/>
      <c r="H17" s="169"/>
      <c r="I17" s="38"/>
      <c r="J17" s="38"/>
      <c r="K17" s="38"/>
      <c r="L17" s="65" t="s">
        <v>44</v>
      </c>
      <c r="M17" s="65"/>
      <c r="N17" s="167" t="str">
        <f>"...."&amp;" "&amp;"/"&amp;" "&amp;P28&amp;" "&amp;"/"&amp;P26&amp;""</f>
        <v>.... / 04 /2015</v>
      </c>
      <c r="O17" s="167"/>
      <c r="P17" s="168"/>
    </row>
    <row r="18" spans="1:16" ht="12.75">
      <c r="A18" s="66"/>
      <c r="B18" s="141" t="str">
        <f>"...."&amp;" "&amp;"/"&amp;" "&amp;P28&amp;" "&amp;"/"&amp;P26&amp;""</f>
        <v>.... / 04 /2015</v>
      </c>
      <c r="C18" s="141"/>
      <c r="D18" s="141"/>
      <c r="E18" s="141"/>
      <c r="F18" s="141"/>
      <c r="G18" s="141"/>
      <c r="H18" s="141"/>
      <c r="I18" s="67"/>
      <c r="J18" s="38"/>
      <c r="K18" s="68"/>
      <c r="L18" s="140" t="s">
        <v>1</v>
      </c>
      <c r="M18" s="140"/>
      <c r="N18" s="165" t="str">
        <f>E3</f>
        <v>M.Sedat ATAM</v>
      </c>
      <c r="O18" s="165"/>
      <c r="P18" s="166"/>
    </row>
    <row r="19" spans="1:16" ht="12.75">
      <c r="A19" s="66"/>
      <c r="B19" s="141"/>
      <c r="C19" s="141"/>
      <c r="D19" s="141"/>
      <c r="E19" s="141"/>
      <c r="F19" s="141"/>
      <c r="G19" s="141"/>
      <c r="H19" s="141"/>
      <c r="I19" s="67"/>
      <c r="J19" s="38"/>
      <c r="K19" s="68"/>
      <c r="L19" s="140"/>
      <c r="M19" s="140"/>
      <c r="N19" s="65"/>
      <c r="O19" s="65"/>
      <c r="P19" s="69"/>
    </row>
    <row r="20" spans="1:16" ht="12.75">
      <c r="A20" s="66"/>
      <c r="B20" s="141" t="str">
        <f>'BİLGİ GİRİŞİ'!AC16</f>
        <v>Veysi BORA</v>
      </c>
      <c r="C20" s="141"/>
      <c r="D20" s="141"/>
      <c r="E20" s="141"/>
      <c r="F20" s="141"/>
      <c r="G20" s="141"/>
      <c r="H20" s="141"/>
      <c r="I20" s="38"/>
      <c r="J20" s="38"/>
      <c r="K20" s="68"/>
      <c r="L20" s="65"/>
      <c r="M20" s="65"/>
      <c r="N20" s="65"/>
      <c r="O20" s="65"/>
      <c r="P20" s="70"/>
    </row>
    <row r="21" spans="1:16" ht="12.75">
      <c r="A21" s="66"/>
      <c r="B21" s="141" t="str">
        <f>'BİLGİ GİRİŞİ'!AC17</f>
        <v>Şube Müdürü</v>
      </c>
      <c r="C21" s="141"/>
      <c r="D21" s="141"/>
      <c r="E21" s="141"/>
      <c r="F21" s="141"/>
      <c r="G21" s="141"/>
      <c r="H21" s="141"/>
      <c r="I21" s="38"/>
      <c r="J21" s="38"/>
      <c r="K21" s="35"/>
      <c r="L21" s="71"/>
      <c r="M21" s="35"/>
      <c r="N21" s="35"/>
      <c r="O21" s="71"/>
      <c r="P21" s="72"/>
    </row>
    <row r="22" spans="1:16" ht="12.75" customHeight="1">
      <c r="A22" s="73"/>
      <c r="B22" s="141"/>
      <c r="C22" s="141"/>
      <c r="D22" s="141"/>
      <c r="E22" s="141"/>
      <c r="F22" s="141"/>
      <c r="G22" s="141"/>
      <c r="H22" s="141"/>
      <c r="I22" s="68"/>
      <c r="J22" s="38"/>
      <c r="K22" s="38"/>
      <c r="L22" s="35"/>
      <c r="M22" s="71"/>
      <c r="N22" s="71"/>
      <c r="O22" s="71"/>
      <c r="P22" s="72"/>
    </row>
    <row r="23" spans="1:16" ht="12.75">
      <c r="A23" s="7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71"/>
      <c r="N23" s="71"/>
      <c r="O23" s="71"/>
      <c r="P23" s="72"/>
    </row>
    <row r="24" spans="1:16" ht="12.75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1:16" ht="12.7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24">
        <f ca="1">TODAY()</f>
        <v>42122</v>
      </c>
    </row>
    <row r="26" spans="1:16" ht="12.7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5">
        <f>YEAR(P25)</f>
        <v>2015</v>
      </c>
    </row>
    <row r="27" spans="1:16" ht="12.75" hidden="1">
      <c r="A27" s="9"/>
      <c r="B27" s="9"/>
      <c r="C27" s="9"/>
      <c r="D27" s="9"/>
      <c r="E27" s="8" t="str">
        <f>yaziyla(O11)</f>
        <v>Seksenbir Lira Otuzüç Kuruş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25">
        <f>MONTH(P25)</f>
        <v>4</v>
      </c>
    </row>
    <row r="28" spans="1:16" ht="15.75" customHeight="1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5" t="str">
        <f>IF(P27&lt;10,"0"&amp;P27,P27)</f>
        <v>04</v>
      </c>
    </row>
    <row r="29" ht="12.75" hidden="1"/>
  </sheetData>
  <sheetProtection password="CC05" sheet="1" objects="1" scenarios="1"/>
  <mergeCells count="39">
    <mergeCell ref="A13:P14"/>
    <mergeCell ref="I10:J10"/>
    <mergeCell ref="I11:J11"/>
    <mergeCell ref="B21:H21"/>
    <mergeCell ref="B22:H22"/>
    <mergeCell ref="L18:M18"/>
    <mergeCell ref="N18:P18"/>
    <mergeCell ref="N17:P17"/>
    <mergeCell ref="B18:H18"/>
    <mergeCell ref="B17:H17"/>
    <mergeCell ref="A1:P1"/>
    <mergeCell ref="G5:H5"/>
    <mergeCell ref="I8:N8"/>
    <mergeCell ref="A8:A10"/>
    <mergeCell ref="B8:C8"/>
    <mergeCell ref="N4:O6"/>
    <mergeCell ref="A6:C6"/>
    <mergeCell ref="D9:E9"/>
    <mergeCell ref="D8:H8"/>
    <mergeCell ref="P9:P11"/>
    <mergeCell ref="L19:M19"/>
    <mergeCell ref="B19:H19"/>
    <mergeCell ref="B20:H20"/>
    <mergeCell ref="E3:H3"/>
    <mergeCell ref="E4:H4"/>
    <mergeCell ref="L3:P3"/>
    <mergeCell ref="I9:J9"/>
    <mergeCell ref="O8:O9"/>
    <mergeCell ref="F9:G9"/>
    <mergeCell ref="D10:E10"/>
    <mergeCell ref="F11:G11"/>
    <mergeCell ref="D11:E11"/>
    <mergeCell ref="P4:P6"/>
    <mergeCell ref="A3:C3"/>
    <mergeCell ref="A4:C4"/>
    <mergeCell ref="A5:C5"/>
    <mergeCell ref="J6:L6"/>
    <mergeCell ref="E6:H6"/>
    <mergeCell ref="F10:G10"/>
  </mergeCells>
  <printOptions/>
  <pageMargins left="0.7" right="0.7" top="0.75" bottom="0.75" header="0.3" footer="0.3"/>
  <pageSetup horizontalDpi="600" verticalDpi="600" orientation="landscape" paperSize="9" scale="99" r:id="rId1"/>
  <ignoredErrors>
    <ignoredError sqref="M10:N10 H10" numberStoredAsText="1"/>
    <ignoredError sqref="N17:N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BuLuT</dc:creator>
  <cp:keywords/>
  <dc:description/>
  <cp:lastModifiedBy>Nezir Kardoğan</cp:lastModifiedBy>
  <cp:lastPrinted>2015-04-28T10:58:27Z</cp:lastPrinted>
  <dcterms:created xsi:type="dcterms:W3CDTF">2011-10-26T11:29:54Z</dcterms:created>
  <dcterms:modified xsi:type="dcterms:W3CDTF">2015-04-28T19:58:09Z</dcterms:modified>
  <cp:category/>
  <cp:version/>
  <cp:contentType/>
  <cp:contentStatus/>
</cp:coreProperties>
</file>